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TS\imgQuebec\docs\"/>
    </mc:Choice>
  </mc:AlternateContent>
  <bookViews>
    <workbookView xWindow="0" yWindow="0" windowWidth="24000" windowHeight="9510" xr2:uid="{457ECF75-7168-48EB-AEDA-4C5A504F888D}"/>
  </bookViews>
  <sheets>
    <sheet name="Budget_Exemple_Vide" sheetId="2" r:id="rId1"/>
    <sheet name="Budget_Exemple_Rempli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B6" i="1" s="1"/>
  <c r="F2" i="2"/>
  <c r="B6" i="2" s="1"/>
  <c r="C6" i="2" s="1"/>
  <c r="B121" i="2"/>
  <c r="C121" i="2" s="1"/>
  <c r="B120" i="2"/>
  <c r="C120" i="2" s="1"/>
  <c r="B119" i="2"/>
  <c r="C119" i="2" s="1"/>
  <c r="B118" i="2"/>
  <c r="C118" i="2" s="1"/>
  <c r="B117" i="2"/>
  <c r="C117" i="2" s="1"/>
  <c r="B116" i="2"/>
  <c r="C116" i="2" s="1"/>
  <c r="B115" i="2"/>
  <c r="C115" i="2" s="1"/>
  <c r="B114" i="2"/>
  <c r="C114" i="2" s="1"/>
  <c r="B113" i="2"/>
  <c r="C113" i="2" s="1"/>
  <c r="B108" i="2"/>
  <c r="C108" i="2" s="1"/>
  <c r="B104" i="2"/>
  <c r="C104" i="2" s="1"/>
  <c r="C103" i="2"/>
  <c r="C102" i="2"/>
  <c r="C100" i="2"/>
  <c r="C99" i="2"/>
  <c r="C98" i="2"/>
  <c r="C96" i="2"/>
  <c r="C95" i="2"/>
  <c r="C91" i="2"/>
  <c r="C88" i="2"/>
  <c r="C84" i="2"/>
  <c r="C83" i="2"/>
  <c r="C81" i="2"/>
  <c r="C80" i="2"/>
  <c r="C78" i="2"/>
  <c r="C77" i="2"/>
  <c r="C75" i="2"/>
  <c r="C74" i="2"/>
  <c r="C72" i="2"/>
  <c r="C71" i="2"/>
  <c r="C69" i="2"/>
  <c r="C68" i="2"/>
  <c r="C67" i="2"/>
  <c r="C66" i="2"/>
  <c r="C65" i="2"/>
  <c r="C64" i="2"/>
  <c r="C55" i="2"/>
  <c r="C47" i="2"/>
  <c r="C43" i="2"/>
  <c r="B43" i="2"/>
  <c r="B111" i="2" s="1"/>
  <c r="C111" i="2" s="1"/>
  <c r="C42" i="2"/>
  <c r="C41" i="2"/>
  <c r="C40" i="2"/>
  <c r="C39" i="2"/>
  <c r="C37" i="2"/>
  <c r="C36" i="2"/>
  <c r="C33" i="2"/>
  <c r="C29" i="2"/>
  <c r="C15" i="2"/>
  <c r="C12" i="2"/>
  <c r="B115" i="1"/>
  <c r="B121" i="1"/>
  <c r="C121" i="1" s="1"/>
  <c r="C69" i="1"/>
  <c r="B120" i="1"/>
  <c r="C120" i="1" s="1"/>
  <c r="B119" i="1"/>
  <c r="C119" i="1" s="1"/>
  <c r="B118" i="1"/>
  <c r="C118" i="1" s="1"/>
  <c r="B117" i="1"/>
  <c r="C117" i="1" s="1"/>
  <c r="B116" i="1"/>
  <c r="C116" i="1" s="1"/>
  <c r="C115" i="1"/>
  <c r="B114" i="1"/>
  <c r="C114" i="1" s="1"/>
  <c r="B113" i="1"/>
  <c r="C113" i="1" s="1"/>
  <c r="B108" i="1"/>
  <c r="C108" i="1" s="1"/>
  <c r="B104" i="1"/>
  <c r="C104" i="1" s="1"/>
  <c r="C103" i="1"/>
  <c r="C102" i="1"/>
  <c r="C100" i="1"/>
  <c r="C99" i="1"/>
  <c r="C98" i="1"/>
  <c r="C96" i="1"/>
  <c r="C95" i="1"/>
  <c r="C91" i="1"/>
  <c r="C88" i="1"/>
  <c r="C84" i="1"/>
  <c r="C83" i="1"/>
  <c r="C81" i="1"/>
  <c r="C80" i="1"/>
  <c r="C78" i="1"/>
  <c r="C77" i="1"/>
  <c r="C75" i="1"/>
  <c r="C74" i="1"/>
  <c r="C72" i="1"/>
  <c r="C71" i="1"/>
  <c r="C68" i="1"/>
  <c r="C67" i="1"/>
  <c r="C66" i="1"/>
  <c r="C65" i="1"/>
  <c r="C64" i="1"/>
  <c r="C55" i="1"/>
  <c r="C47" i="1"/>
  <c r="B42" i="1"/>
  <c r="C42" i="1" s="1"/>
  <c r="C41" i="1"/>
  <c r="C40" i="1"/>
  <c r="C39" i="1"/>
  <c r="C37" i="1"/>
  <c r="C36" i="1"/>
  <c r="C33" i="1"/>
  <c r="C29" i="1"/>
  <c r="B15" i="1"/>
  <c r="C12" i="1"/>
  <c r="B30" i="1" l="1"/>
  <c r="C30" i="1" s="1"/>
  <c r="C6" i="1"/>
  <c r="B107" i="1"/>
  <c r="C15" i="1"/>
  <c r="B43" i="1"/>
  <c r="C43" i="1" s="1"/>
  <c r="B122" i="1"/>
  <c r="B122" i="2"/>
  <c r="C122" i="2" s="1"/>
  <c r="B30" i="2"/>
  <c r="C30" i="2" s="1"/>
  <c r="B107" i="2"/>
  <c r="C107" i="1"/>
  <c r="B109" i="1"/>
  <c r="C122" i="1"/>
  <c r="B111" i="1" l="1"/>
  <c r="C111" i="1" s="1"/>
  <c r="C107" i="2"/>
  <c r="B109" i="2"/>
  <c r="C109" i="1"/>
  <c r="B123" i="1"/>
  <c r="C123" i="1" s="1"/>
  <c r="C109" i="2" l="1"/>
  <c r="B123" i="2"/>
  <c r="C12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Toshiba</author>
  </authors>
  <commentList>
    <comment ref="B39" authorId="0" shapeId="0" xr:uid="{3C2EFC2A-7F33-4A5D-B15F-BCF27431B6BF}">
      <text>
        <r>
          <rPr>
            <sz val="9"/>
            <color indexed="81"/>
            <rFont val="Tahoma"/>
            <family val="2"/>
          </rPr>
          <t>Vacances familiales prévues pour [Période]</t>
        </r>
      </text>
    </comment>
    <comment ref="B40" authorId="0" shapeId="0" xr:uid="{E1CC1E2A-E052-4C1F-9CED-89C637ECB4D9}">
      <text>
        <r>
          <rPr>
            <sz val="9"/>
            <color indexed="81"/>
            <rFont val="Tahoma"/>
            <family val="2"/>
          </rPr>
          <t xml:space="preserve">Voyage de famille prévu pour [Période]
</t>
        </r>
      </text>
    </comment>
  </commentList>
</comments>
</file>

<file path=xl/sharedStrings.xml><?xml version="1.0" encoding="utf-8"?>
<sst xmlns="http://schemas.openxmlformats.org/spreadsheetml/2006/main" count="258" uniqueCount="127">
  <si>
    <t>Mensuel</t>
  </si>
  <si>
    <t>Annuel</t>
  </si>
  <si>
    <t>Revenus mensuels</t>
  </si>
  <si>
    <t>Rémunération nette d’un emploi $</t>
  </si>
  <si>
    <t>Revenu net d’un travail autonome $</t>
  </si>
  <si>
    <t>Revenu d’appoint net (deuxième emploi, revenu secondaire) $</t>
  </si>
  <si>
    <t>Commissions $</t>
  </si>
  <si>
    <t>Bonus (bonus et primes nets reçus dans le cadre d’un emploi) $</t>
  </si>
  <si>
    <t>Pourboires $</t>
  </si>
  <si>
    <t>Prestations gouvernementales $</t>
  </si>
  <si>
    <t>Bourses (bourse d’étude, bourse au rendement, etc.) $</t>
  </si>
  <si>
    <t>Remboursement d’impôt (retour annuel d’impôt suite à la production de la déclaration de revenus) $</t>
  </si>
  <si>
    <t>Remboursement de taxes de ventes $</t>
  </si>
  <si>
    <t>Revenus nets de location $</t>
  </si>
  <si>
    <t>Pension ou autres prestations nettes :</t>
  </si>
  <si>
    <t>Rentes (viagères ou à échéance fixe) $</t>
  </si>
  <si>
    <t>Revenus de fonds enregistrés de revenu de retraite (FERR) $</t>
  </si>
  <si>
    <t>Revenus de fonds de revenu viager (FRV) $</t>
  </si>
  <si>
    <t>Régime de pension agréé (caisse de retraite) $</t>
  </si>
  <si>
    <t>Rente de retraite de la Régie des rentes du Québec (RRQ) ou du Régime de pensions du Canada (RPC) $</t>
  </si>
  <si>
    <t>Pension de la Sécurité de la vieillesse (PSV) et supplément de revenu garanti (SPG) $</t>
  </si>
  <si>
    <t>Prestation fiscale pour enfants $</t>
  </si>
  <si>
    <t>Pension alimentaire $</t>
  </si>
  <si>
    <t>Aide sociale (secours financier pour une personne en difficulté) $</t>
  </si>
  <si>
    <t>Placements :</t>
  </si>
  <si>
    <t>Revenus de placements (revenus d’intérêts, dividendes, gains en capital, etc.) $</t>
  </si>
  <si>
    <t>Autres revenus $</t>
  </si>
  <si>
    <t>Total des revenus $</t>
  </si>
  <si>
    <t>Épargne mensuelle</t>
  </si>
  <si>
    <t>Réserve pour imprévus $</t>
  </si>
  <si>
    <t>Économies $</t>
  </si>
  <si>
    <t>Épargne retraite $</t>
  </si>
  <si>
    <t>Épargne habitation $</t>
  </si>
  <si>
    <t xml:space="preserve">Épargne études $ </t>
  </si>
  <si>
    <t>Placements (CPG, fonds communs de placement, actions en bourse, etc.) $</t>
  </si>
  <si>
    <t>Épargne vacances $</t>
  </si>
  <si>
    <t>Épargne voyage $</t>
  </si>
  <si>
    <t>Épargne voiture $</t>
  </si>
  <si>
    <t>Autres $ (immatriculations, frais de scolarité, vêtements,santé)</t>
  </si>
  <si>
    <t>Total de l’épargne mensuelle</t>
  </si>
  <si>
    <t>Dépenses mensuelles</t>
  </si>
  <si>
    <t>Habitation</t>
  </si>
  <si>
    <t>Loyer ou versement hypothécaire $</t>
  </si>
  <si>
    <t>Taxes municipales $</t>
  </si>
  <si>
    <t>Taxes scolaires $</t>
  </si>
  <si>
    <t>Taxes d’eau $</t>
  </si>
  <si>
    <t>Électricité $</t>
  </si>
  <si>
    <t>Chauffage $</t>
  </si>
  <si>
    <t>Système d’alarme $</t>
  </si>
  <si>
    <t>Aménagement et entretien $</t>
  </si>
  <si>
    <t>Assurance habitation $</t>
  </si>
  <si>
    <t>Perte de revenus locatifs $</t>
  </si>
  <si>
    <t>Assurances personnelles (si elles ne sont pas déjà déduites sur la paye)</t>
  </si>
  <si>
    <t>Assurance vie $</t>
  </si>
  <si>
    <t>Assurance invalidité $</t>
  </si>
  <si>
    <t>Assurance maladie grave $</t>
  </si>
  <si>
    <t>Assurance accident $</t>
  </si>
  <si>
    <t>Transport</t>
  </si>
  <si>
    <t>Paiement automobile (paiement d’un prêt automobile ou de la location d’un véhicule) $</t>
  </si>
  <si>
    <t>Transport public (taxi, train, métro, autobus, etc.) $</t>
  </si>
  <si>
    <t>Dépenses auto (essence, entretiens et réparations, pneus, etc.) $</t>
  </si>
  <si>
    <t>Assurance auto $</t>
  </si>
  <si>
    <t>Stationnement $</t>
  </si>
  <si>
    <t>Immatriculation et permis de conduire $</t>
  </si>
  <si>
    <t>Télécommunications</t>
  </si>
  <si>
    <t>Téléphone et interurbains (service de base et interurbains) $</t>
  </si>
  <si>
    <t>Téléphone cellulaire (forfait mensuel ou achats de services prépayés) $</t>
  </si>
  <si>
    <t>Téléavertisseur $</t>
  </si>
  <si>
    <t>Télévision par câble ou par satellite (abonnement à la télévision par câble, par satellite ou à des chaînes spécialisées) $</t>
  </si>
  <si>
    <t>Internet $</t>
  </si>
  <si>
    <t>Alimentation</t>
  </si>
  <si>
    <t>Épicerie $</t>
  </si>
  <si>
    <t>Restaurant $</t>
  </si>
  <si>
    <t>Santé</t>
  </si>
  <si>
    <t>Soins de santé (soins médicaux, paramédicaux et dentaires, achat de lunettes, etc.) $</t>
  </si>
  <si>
    <t>Pharmacie (achat de médicaments etc.) $</t>
  </si>
  <si>
    <t>Loisirs et éducation</t>
  </si>
  <si>
    <t>Frais de scolarité (livres, matériel scolaire, activités parascolaires, frais de l’institution d’enseignement, etc.) $</t>
  </si>
  <si>
    <t>Sports et loisirs (passe-temps, spectacles, cinéma, location de vidéos, livres et revues, équipement de sports, etc.) $</t>
  </si>
  <si>
    <t>Vacances (avion, hôtel, restaurant, équipement, souvenirs, camping, assurance voyage, etc.) $</t>
  </si>
  <si>
    <t>Abonnements (journaux, revues, club sportif, etc.) $</t>
  </si>
  <si>
    <t>Remboursement d’emprunts</t>
  </si>
  <si>
    <t>Carte de crédit $</t>
  </si>
  <si>
    <t>Marge de crédit $</t>
  </si>
  <si>
    <t>Prêt personnel $</t>
  </si>
  <si>
    <t>Prêt étudiant $</t>
  </si>
  <si>
    <t>Emprunt (ami ou parent) $</t>
  </si>
  <si>
    <t>Autres emprunts (meubles, consolidation de dettes, etc.) $</t>
  </si>
  <si>
    <t>Autres dépenses</t>
  </si>
  <si>
    <t>Vêtements (chaussures, manteaux, habits de sports, etc.) $</t>
  </si>
  <si>
    <t>Frais de garde d’enfants $</t>
  </si>
  <si>
    <t>Dépenses liées aux enfants (argent de poche, siège d’auto, poussette, jouets, vélo, patins, vêtements, cours, etc.) $</t>
  </si>
  <si>
    <t>Soins personnels (coiffure et esthétique) $</t>
  </si>
  <si>
    <t>Frais financiers (forfait, frais de service, etc.) $</t>
  </si>
  <si>
    <t>Dépenses personnelles $</t>
  </si>
  <si>
    <t>Dons de charité $</t>
  </si>
  <si>
    <t>Divers et Cadeaux $</t>
  </si>
  <si>
    <t>Boissons alcoolisées (bière, vin, etc.) $</t>
  </si>
  <si>
    <t>Total des dépenses mensuelles $</t>
  </si>
  <si>
    <t>Résultat</t>
  </si>
  <si>
    <t>Revenu mensuel</t>
  </si>
  <si>
    <t>Revenu net $</t>
  </si>
  <si>
    <t>Revenu mensuel total $</t>
  </si>
  <si>
    <t>Épargne mensuelle totale $</t>
  </si>
  <si>
    <t>Habitation $</t>
  </si>
  <si>
    <t>Assurances $</t>
  </si>
  <si>
    <t>Transport $</t>
  </si>
  <si>
    <t>Télécommunications $</t>
  </si>
  <si>
    <t>Alimentation $</t>
  </si>
  <si>
    <t>Santé $</t>
  </si>
  <si>
    <t>Loisirs et éducation $</t>
  </si>
  <si>
    <t>Remboursement de dettes $</t>
  </si>
  <si>
    <t>Autres dépenses $</t>
  </si>
  <si>
    <t>Dépenses mensuelles totales $</t>
  </si>
  <si>
    <t>Montant disponible mensuellement $</t>
  </si>
  <si>
    <t>Le respect de ce budget profite à toute famille</t>
  </si>
  <si>
    <t>Amendé ce __ / __ / ____  par :</t>
  </si>
  <si>
    <t>Signatures des conjoints</t>
  </si>
  <si>
    <t>Noms des conjoints</t>
  </si>
  <si>
    <t>Contraventions</t>
  </si>
  <si>
    <t>BUDGET 2018</t>
  </si>
  <si>
    <t xml:space="preserve">Source: https://www.desjardins.com </t>
  </si>
  <si>
    <t>Nombre de périodes</t>
  </si>
  <si>
    <t>Salaire périodique</t>
  </si>
  <si>
    <t>Salaire mensuel</t>
  </si>
  <si>
    <r>
      <rPr>
        <b/>
        <u/>
        <sz val="14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 xml:space="preserve"> : </t>
    </r>
    <r>
      <rPr>
        <sz val="11"/>
        <color theme="8"/>
        <rFont val="Calibri"/>
        <family val="2"/>
        <scheme val="minor"/>
      </rPr>
      <t>Remplir les lignes de la colonne mensuelle. Les données des lignes «Total» et de la colonne «Annuel» se calculent automatiquement</t>
    </r>
  </si>
  <si>
    <t>BUDGET (ANNÉE)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</si>
</sst>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\ _$_ ;_ * \(#,##0.00\)\ _$_ ;_ * &quot;-&quot;??_)\ _$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u/>
      <sz val="14"/>
      <color theme="1"/>
      <name val="Calibri"/>
      <family val="2"/>
      <scheme val="minor"/>
    </font>
    <font>
      <sz val="11"/>
      <color theme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0" fillId="0" borderId="1" xfId="0" applyBorder="1"/>
    <xf numFmtId="4" fontId="0" fillId="0" borderId="1" xfId="0" applyNumberFormat="1" applyBorder="1"/>
    <xf numFmtId="4" fontId="5" fillId="3" borderId="1" xfId="0" applyNumberFormat="1" applyFont="1" applyFill="1" applyBorder="1"/>
    <xf numFmtId="0" fontId="2" fillId="0" borderId="1" xfId="0" applyFont="1" applyBorder="1"/>
    <xf numFmtId="0" fontId="2" fillId="4" borderId="1" xfId="0" applyFont="1" applyFill="1" applyBorder="1"/>
    <xf numFmtId="4" fontId="2" fillId="4" borderId="1" xfId="0" applyNumberFormat="1" applyFont="1" applyFill="1" applyBorder="1"/>
    <xf numFmtId="4" fontId="6" fillId="3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4" fontId="2" fillId="0" borderId="1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2" fillId="0" borderId="2" xfId="0" applyNumberFormat="1" applyFont="1" applyBorder="1"/>
    <xf numFmtId="0" fontId="2" fillId="0" borderId="3" xfId="0" applyFont="1" applyBorder="1"/>
    <xf numFmtId="4" fontId="2" fillId="0" borderId="4" xfId="0" applyNumberFormat="1" applyFont="1" applyBorder="1"/>
    <xf numFmtId="4" fontId="6" fillId="6" borderId="0" xfId="0" applyNumberFormat="1" applyFont="1" applyFill="1" applyBorder="1"/>
    <xf numFmtId="0" fontId="7" fillId="0" borderId="3" xfId="0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2" fontId="4" fillId="0" borderId="1" xfId="0" applyNumberFormat="1" applyFont="1" applyBorder="1"/>
    <xf numFmtId="43" fontId="4" fillId="0" borderId="1" xfId="1" applyNumberFormat="1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1</xdr:row>
      <xdr:rowOff>209550</xdr:rowOff>
    </xdr:from>
    <xdr:to>
      <xdr:col>5</xdr:col>
      <xdr:colOff>457200</xdr:colOff>
      <xdr:row>9</xdr:row>
      <xdr:rowOff>38099</xdr:rowOff>
    </xdr:to>
    <xdr:grpSp>
      <xdr:nvGrpSpPr>
        <xdr:cNvPr id="8" name="Groupe 7">
          <a:extLst>
            <a:ext uri="{FF2B5EF4-FFF2-40B4-BE49-F238E27FC236}">
              <a16:creationId xmlns:a16="http://schemas.microsoft.com/office/drawing/2014/main" id="{8B0BBBA4-2617-4A3F-B734-FB4E04FE09BC}"/>
            </a:ext>
          </a:extLst>
        </xdr:cNvPr>
        <xdr:cNvGrpSpPr/>
      </xdr:nvGrpSpPr>
      <xdr:grpSpPr>
        <a:xfrm>
          <a:off x="9934575" y="447675"/>
          <a:ext cx="2276475" cy="1628774"/>
          <a:chOff x="9934575" y="733425"/>
          <a:chExt cx="2276475" cy="1466849"/>
        </a:xfrm>
      </xdr:grpSpPr>
      <xdr:cxnSp macro="">
        <xdr:nvCxnSpPr>
          <xdr:cNvPr id="3" name="Connecteur droit avec flèche 2">
            <a:extLst>
              <a:ext uri="{FF2B5EF4-FFF2-40B4-BE49-F238E27FC236}">
                <a16:creationId xmlns:a16="http://schemas.microsoft.com/office/drawing/2014/main" id="{6089BEC2-9267-4F09-9242-4583D705F96A}"/>
              </a:ext>
            </a:extLst>
          </xdr:cNvPr>
          <xdr:cNvCxnSpPr/>
        </xdr:nvCxnSpPr>
        <xdr:spPr>
          <a:xfrm flipH="1" flipV="1">
            <a:off x="10191750" y="781050"/>
            <a:ext cx="666750" cy="50482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Connecteur droit avec flèche 4">
            <a:extLst>
              <a:ext uri="{FF2B5EF4-FFF2-40B4-BE49-F238E27FC236}">
                <a16:creationId xmlns:a16="http://schemas.microsoft.com/office/drawing/2014/main" id="{11B2F7FA-25AA-4C0F-A459-6E67B46EF698}"/>
              </a:ext>
            </a:extLst>
          </xdr:cNvPr>
          <xdr:cNvCxnSpPr/>
        </xdr:nvCxnSpPr>
        <xdr:spPr>
          <a:xfrm flipV="1">
            <a:off x="10848975" y="733425"/>
            <a:ext cx="409575" cy="56197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D9CBEBCC-8441-4054-A6E7-5D73B9E1DA98}"/>
              </a:ext>
            </a:extLst>
          </xdr:cNvPr>
          <xdr:cNvSpPr/>
        </xdr:nvSpPr>
        <xdr:spPr>
          <a:xfrm>
            <a:off x="9934575" y="1276349"/>
            <a:ext cx="2276475" cy="923925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fr-CA" sz="1100"/>
              <a:t>Entrer des valeurs dans ces deux</a:t>
            </a:r>
            <a:r>
              <a:rPr lang="fr-CA" sz="1100" baseline="0"/>
              <a:t> colonnes pour obtenir automatiquenment votre revenu mensuel</a:t>
            </a:r>
            <a:endParaRPr lang="fr-CA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2</xdr:row>
      <xdr:rowOff>0</xdr:rowOff>
    </xdr:from>
    <xdr:to>
      <xdr:col>5</xdr:col>
      <xdr:colOff>457200</xdr:colOff>
      <xdr:row>9</xdr:row>
      <xdr:rowOff>38099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FD47B6C-148C-4047-9F54-961A3BEB048A}"/>
            </a:ext>
          </a:extLst>
        </xdr:cNvPr>
        <xdr:cNvGrpSpPr/>
      </xdr:nvGrpSpPr>
      <xdr:grpSpPr>
        <a:xfrm>
          <a:off x="9934575" y="476250"/>
          <a:ext cx="2276475" cy="1600199"/>
          <a:chOff x="9934575" y="733425"/>
          <a:chExt cx="2276475" cy="1466849"/>
        </a:xfrm>
      </xdr:grpSpPr>
      <xdr:cxnSp macro="">
        <xdr:nvCxnSpPr>
          <xdr:cNvPr id="3" name="Connecteur droit avec flèche 2">
            <a:extLst>
              <a:ext uri="{FF2B5EF4-FFF2-40B4-BE49-F238E27FC236}">
                <a16:creationId xmlns:a16="http://schemas.microsoft.com/office/drawing/2014/main" id="{0510702E-98C9-405F-A135-27F78AEF7489}"/>
              </a:ext>
            </a:extLst>
          </xdr:cNvPr>
          <xdr:cNvCxnSpPr/>
        </xdr:nvCxnSpPr>
        <xdr:spPr>
          <a:xfrm flipH="1" flipV="1">
            <a:off x="10191750" y="781050"/>
            <a:ext cx="666750" cy="50482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Connecteur droit avec flèche 3">
            <a:extLst>
              <a:ext uri="{FF2B5EF4-FFF2-40B4-BE49-F238E27FC236}">
                <a16:creationId xmlns:a16="http://schemas.microsoft.com/office/drawing/2014/main" id="{757FE558-BF70-45F4-9786-D2F5659D9F08}"/>
              </a:ext>
            </a:extLst>
          </xdr:cNvPr>
          <xdr:cNvCxnSpPr/>
        </xdr:nvCxnSpPr>
        <xdr:spPr>
          <a:xfrm flipV="1">
            <a:off x="10848975" y="733425"/>
            <a:ext cx="409575" cy="561975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360489A6-6EDC-4EB3-94A0-49274F7F5350}"/>
              </a:ext>
            </a:extLst>
          </xdr:cNvPr>
          <xdr:cNvSpPr/>
        </xdr:nvSpPr>
        <xdr:spPr>
          <a:xfrm>
            <a:off x="9934575" y="1276349"/>
            <a:ext cx="2276475" cy="923925"/>
          </a:xfrm>
          <a:prstGeom prst="rect">
            <a:avLst/>
          </a:prstGeom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fr-CA" sz="1100"/>
              <a:t>Entrer des valeurs dans ces deux</a:t>
            </a:r>
            <a:r>
              <a:rPr lang="fr-CA" sz="1100" baseline="0"/>
              <a:t> colonnes pour obtenir automatiquenment votre revenu mensuel</a:t>
            </a:r>
            <a:endParaRPr lang="fr-CA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4BC3-1BEA-45E4-81E8-6E8384786AA7}">
  <sheetPr>
    <pageSetUpPr fitToPage="1"/>
  </sheetPr>
  <dimension ref="A1:F134"/>
  <sheetViews>
    <sheetView tabSelected="1" workbookViewId="0">
      <selection activeCell="D2" sqref="D2"/>
    </sheetView>
  </sheetViews>
  <sheetFormatPr baseColWidth="10" defaultRowHeight="15" x14ac:dyDescent="0.25"/>
  <cols>
    <col min="1" max="1" width="108.140625" bestFit="1" customWidth="1"/>
    <col min="2" max="2" width="15.42578125" customWidth="1"/>
    <col min="3" max="3" width="15.85546875" customWidth="1"/>
    <col min="4" max="4" width="19.42578125" bestFit="1" customWidth="1"/>
    <col min="5" max="5" width="17.42578125" bestFit="1" customWidth="1"/>
    <col min="6" max="6" width="15.140625" bestFit="1" customWidth="1"/>
  </cols>
  <sheetData>
    <row r="1" spans="1:6" ht="18.75" x14ac:dyDescent="0.3">
      <c r="A1" t="s">
        <v>125</v>
      </c>
      <c r="D1" s="8" t="s">
        <v>122</v>
      </c>
      <c r="E1" s="8" t="s">
        <v>123</v>
      </c>
      <c r="F1" s="8" t="s">
        <v>124</v>
      </c>
    </row>
    <row r="2" spans="1:6" ht="18.75" x14ac:dyDescent="0.3">
      <c r="D2" s="5"/>
      <c r="E2" s="5"/>
      <c r="F2" s="24">
        <f>(D2*E2)/12</f>
        <v>0</v>
      </c>
    </row>
    <row r="3" spans="1:6" ht="26.25" x14ac:dyDescent="0.4">
      <c r="A3" s="1" t="s">
        <v>126</v>
      </c>
      <c r="B3" s="1"/>
      <c r="C3" s="1"/>
    </row>
    <row r="4" spans="1:6" x14ac:dyDescent="0.25">
      <c r="B4" s="2" t="s">
        <v>0</v>
      </c>
      <c r="C4" s="2" t="s">
        <v>1</v>
      </c>
    </row>
    <row r="5" spans="1:6" ht="18.75" x14ac:dyDescent="0.3">
      <c r="A5" s="3" t="s">
        <v>2</v>
      </c>
      <c r="B5" s="3"/>
      <c r="C5" s="4"/>
    </row>
    <row r="6" spans="1:6" ht="15.75" x14ac:dyDescent="0.25">
      <c r="A6" s="5" t="s">
        <v>3</v>
      </c>
      <c r="B6" s="6">
        <f>F2</f>
        <v>0</v>
      </c>
      <c r="C6" s="7">
        <f>B6*12</f>
        <v>0</v>
      </c>
    </row>
    <row r="7" spans="1:6" ht="15.75" x14ac:dyDescent="0.25">
      <c r="A7" s="5" t="s">
        <v>4</v>
      </c>
      <c r="B7" s="6"/>
      <c r="C7" s="7"/>
    </row>
    <row r="8" spans="1:6" ht="15.75" x14ac:dyDescent="0.25">
      <c r="A8" s="5" t="s">
        <v>5</v>
      </c>
      <c r="B8" s="6"/>
      <c r="C8" s="7"/>
    </row>
    <row r="9" spans="1:6" ht="15.75" x14ac:dyDescent="0.25">
      <c r="A9" s="5" t="s">
        <v>6</v>
      </c>
      <c r="B9" s="6"/>
      <c r="C9" s="7"/>
    </row>
    <row r="10" spans="1:6" ht="15.75" x14ac:dyDescent="0.25">
      <c r="A10" s="5" t="s">
        <v>7</v>
      </c>
      <c r="B10" s="6"/>
      <c r="C10" s="7"/>
    </row>
    <row r="11" spans="1:6" ht="15.75" x14ac:dyDescent="0.25">
      <c r="A11" s="5" t="s">
        <v>8</v>
      </c>
      <c r="B11" s="6"/>
      <c r="C11" s="7"/>
    </row>
    <row r="12" spans="1:6" ht="15.75" x14ac:dyDescent="0.25">
      <c r="A12" s="5" t="s">
        <v>9</v>
      </c>
      <c r="B12" s="6"/>
      <c r="C12" s="7">
        <f t="shared" ref="C12:C75" si="0">B12*12</f>
        <v>0</v>
      </c>
    </row>
    <row r="13" spans="1:6" ht="15.75" x14ac:dyDescent="0.25">
      <c r="A13" s="5" t="s">
        <v>10</v>
      </c>
      <c r="B13" s="6"/>
      <c r="C13" s="7"/>
    </row>
    <row r="14" spans="1:6" ht="15.75" x14ac:dyDescent="0.25">
      <c r="A14" s="5" t="s">
        <v>11</v>
      </c>
      <c r="B14" s="6"/>
      <c r="C14" s="7"/>
    </row>
    <row r="15" spans="1:6" ht="15.75" x14ac:dyDescent="0.25">
      <c r="A15" s="5" t="s">
        <v>12</v>
      </c>
      <c r="B15" s="6"/>
      <c r="C15" s="7">
        <f t="shared" si="0"/>
        <v>0</v>
      </c>
    </row>
    <row r="16" spans="1:6" ht="15.75" x14ac:dyDescent="0.25">
      <c r="A16" s="5" t="s">
        <v>13</v>
      </c>
      <c r="B16" s="6"/>
      <c r="C16" s="7"/>
    </row>
    <row r="17" spans="1:3" ht="15.75" x14ac:dyDescent="0.25">
      <c r="A17" s="8" t="s">
        <v>14</v>
      </c>
      <c r="B17" s="6"/>
      <c r="C17" s="7"/>
    </row>
    <row r="18" spans="1:3" ht="15.75" x14ac:dyDescent="0.25">
      <c r="A18" s="5" t="s">
        <v>15</v>
      </c>
      <c r="B18" s="6"/>
      <c r="C18" s="7"/>
    </row>
    <row r="19" spans="1:3" ht="15.75" x14ac:dyDescent="0.25">
      <c r="A19" s="5" t="s">
        <v>16</v>
      </c>
      <c r="B19" s="6"/>
      <c r="C19" s="7"/>
    </row>
    <row r="20" spans="1:3" ht="15.75" x14ac:dyDescent="0.25">
      <c r="A20" s="5" t="s">
        <v>17</v>
      </c>
      <c r="B20" s="6"/>
      <c r="C20" s="7"/>
    </row>
    <row r="21" spans="1:3" ht="15.75" x14ac:dyDescent="0.25">
      <c r="A21" s="5" t="s">
        <v>18</v>
      </c>
      <c r="B21" s="6"/>
      <c r="C21" s="7"/>
    </row>
    <row r="22" spans="1:3" ht="15.75" x14ac:dyDescent="0.25">
      <c r="A22" s="5" t="s">
        <v>19</v>
      </c>
      <c r="B22" s="6"/>
      <c r="C22" s="7"/>
    </row>
    <row r="23" spans="1:3" ht="15.75" x14ac:dyDescent="0.25">
      <c r="A23" s="5" t="s">
        <v>20</v>
      </c>
      <c r="B23" s="6"/>
      <c r="C23" s="7"/>
    </row>
    <row r="24" spans="1:3" ht="15.75" x14ac:dyDescent="0.25">
      <c r="A24" s="5" t="s">
        <v>21</v>
      </c>
      <c r="B24" s="6"/>
      <c r="C24" s="7"/>
    </row>
    <row r="25" spans="1:3" ht="15.75" x14ac:dyDescent="0.25">
      <c r="A25" s="5" t="s">
        <v>22</v>
      </c>
      <c r="B25" s="6"/>
      <c r="C25" s="7"/>
    </row>
    <row r="26" spans="1:3" ht="15.75" x14ac:dyDescent="0.25">
      <c r="A26" s="5" t="s">
        <v>23</v>
      </c>
      <c r="B26" s="6"/>
      <c r="C26" s="7"/>
    </row>
    <row r="27" spans="1:3" ht="15.75" x14ac:dyDescent="0.25">
      <c r="A27" s="8" t="s">
        <v>24</v>
      </c>
      <c r="B27" s="6"/>
      <c r="C27" s="7"/>
    </row>
    <row r="28" spans="1:3" ht="15.75" x14ac:dyDescent="0.25">
      <c r="A28" s="5" t="s">
        <v>25</v>
      </c>
      <c r="B28" s="6"/>
      <c r="C28" s="7"/>
    </row>
    <row r="29" spans="1:3" ht="15.75" x14ac:dyDescent="0.25">
      <c r="A29" s="8" t="s">
        <v>26</v>
      </c>
      <c r="B29" s="6"/>
      <c r="C29" s="7">
        <f t="shared" si="0"/>
        <v>0</v>
      </c>
    </row>
    <row r="30" spans="1:3" ht="15.75" x14ac:dyDescent="0.25">
      <c r="A30" s="9" t="s">
        <v>27</v>
      </c>
      <c r="B30" s="10">
        <f>SUM(B6:B29)</f>
        <v>0</v>
      </c>
      <c r="C30" s="11">
        <f t="shared" si="0"/>
        <v>0</v>
      </c>
    </row>
    <row r="31" spans="1:3" ht="15.75" x14ac:dyDescent="0.25">
      <c r="A31" s="5"/>
      <c r="B31" s="5"/>
      <c r="C31" s="7"/>
    </row>
    <row r="32" spans="1:3" ht="18.75" x14ac:dyDescent="0.3">
      <c r="A32" s="3" t="s">
        <v>28</v>
      </c>
      <c r="B32" s="3"/>
      <c r="C32" s="7"/>
    </row>
    <row r="33" spans="1:3" ht="15.75" x14ac:dyDescent="0.25">
      <c r="A33" s="5" t="s">
        <v>29</v>
      </c>
      <c r="B33" s="6"/>
      <c r="C33" s="7">
        <f t="shared" si="0"/>
        <v>0</v>
      </c>
    </row>
    <row r="34" spans="1:3" ht="15.75" x14ac:dyDescent="0.25">
      <c r="A34" s="5" t="s">
        <v>30</v>
      </c>
      <c r="B34" s="6"/>
      <c r="C34" s="7"/>
    </row>
    <row r="35" spans="1:3" ht="15.75" x14ac:dyDescent="0.25">
      <c r="A35" s="5" t="s">
        <v>31</v>
      </c>
      <c r="B35" s="6"/>
      <c r="C35" s="7"/>
    </row>
    <row r="36" spans="1:3" ht="15.75" x14ac:dyDescent="0.25">
      <c r="A36" s="5" t="s">
        <v>32</v>
      </c>
      <c r="B36" s="6"/>
      <c r="C36" s="7">
        <f t="shared" si="0"/>
        <v>0</v>
      </c>
    </row>
    <row r="37" spans="1:3" ht="15.75" x14ac:dyDescent="0.25">
      <c r="A37" s="5" t="s">
        <v>33</v>
      </c>
      <c r="B37" s="6"/>
      <c r="C37" s="7">
        <f t="shared" si="0"/>
        <v>0</v>
      </c>
    </row>
    <row r="38" spans="1:3" ht="15.75" x14ac:dyDescent="0.25">
      <c r="A38" s="5" t="s">
        <v>34</v>
      </c>
      <c r="B38" s="6"/>
      <c r="C38" s="7"/>
    </row>
    <row r="39" spans="1:3" ht="15.75" x14ac:dyDescent="0.25">
      <c r="A39" s="5" t="s">
        <v>35</v>
      </c>
      <c r="B39" s="6"/>
      <c r="C39" s="7">
        <f t="shared" si="0"/>
        <v>0</v>
      </c>
    </row>
    <row r="40" spans="1:3" ht="15.75" x14ac:dyDescent="0.25">
      <c r="A40" s="5" t="s">
        <v>36</v>
      </c>
      <c r="B40" s="6"/>
      <c r="C40" s="7">
        <f t="shared" si="0"/>
        <v>0</v>
      </c>
    </row>
    <row r="41" spans="1:3" ht="15.75" x14ac:dyDescent="0.25">
      <c r="A41" s="5" t="s">
        <v>37</v>
      </c>
      <c r="B41" s="6"/>
      <c r="C41" s="7">
        <f t="shared" si="0"/>
        <v>0</v>
      </c>
    </row>
    <row r="42" spans="1:3" ht="15.75" x14ac:dyDescent="0.25">
      <c r="A42" s="5" t="s">
        <v>38</v>
      </c>
      <c r="B42" s="6"/>
      <c r="C42" s="7">
        <f t="shared" si="0"/>
        <v>0</v>
      </c>
    </row>
    <row r="43" spans="1:3" ht="15.75" x14ac:dyDescent="0.25">
      <c r="A43" s="9" t="s">
        <v>39</v>
      </c>
      <c r="B43" s="10">
        <f>SUM(B33:B42)</f>
        <v>0</v>
      </c>
      <c r="C43" s="7">
        <f t="shared" si="0"/>
        <v>0</v>
      </c>
    </row>
    <row r="44" spans="1:3" ht="15.75" x14ac:dyDescent="0.25">
      <c r="A44" s="5"/>
      <c r="B44" s="5"/>
      <c r="C44" s="7"/>
    </row>
    <row r="45" spans="1:3" ht="18.75" x14ac:dyDescent="0.3">
      <c r="A45" s="3" t="s">
        <v>40</v>
      </c>
      <c r="B45" s="3"/>
      <c r="C45" s="7"/>
    </row>
    <row r="46" spans="1:3" ht="15.75" x14ac:dyDescent="0.25">
      <c r="A46" s="8" t="s">
        <v>41</v>
      </c>
      <c r="B46" s="6"/>
      <c r="C46" s="7"/>
    </row>
    <row r="47" spans="1:3" ht="15.75" x14ac:dyDescent="0.25">
      <c r="A47" s="5" t="s">
        <v>42</v>
      </c>
      <c r="B47" s="6"/>
      <c r="C47" s="7">
        <f t="shared" si="0"/>
        <v>0</v>
      </c>
    </row>
    <row r="48" spans="1:3" ht="15.75" x14ac:dyDescent="0.25">
      <c r="A48" s="5" t="s">
        <v>43</v>
      </c>
      <c r="B48" s="6"/>
      <c r="C48" s="7"/>
    </row>
    <row r="49" spans="1:3" ht="15.75" x14ac:dyDescent="0.25">
      <c r="A49" s="5" t="s">
        <v>44</v>
      </c>
      <c r="B49" s="6"/>
      <c r="C49" s="7"/>
    </row>
    <row r="50" spans="1:3" ht="15.75" x14ac:dyDescent="0.25">
      <c r="A50" s="5" t="s">
        <v>45</v>
      </c>
      <c r="B50" s="6"/>
      <c r="C50" s="7"/>
    </row>
    <row r="51" spans="1:3" ht="15.75" x14ac:dyDescent="0.25">
      <c r="A51" s="5" t="s">
        <v>46</v>
      </c>
      <c r="B51" s="6"/>
      <c r="C51" s="7"/>
    </row>
    <row r="52" spans="1:3" ht="15.75" x14ac:dyDescent="0.25">
      <c r="A52" s="5" t="s">
        <v>47</v>
      </c>
      <c r="B52" s="6"/>
      <c r="C52" s="7"/>
    </row>
    <row r="53" spans="1:3" ht="15.75" x14ac:dyDescent="0.25">
      <c r="A53" s="5" t="s">
        <v>48</v>
      </c>
      <c r="B53" s="6"/>
      <c r="C53" s="7"/>
    </row>
    <row r="54" spans="1:3" ht="15.75" x14ac:dyDescent="0.25">
      <c r="A54" s="5" t="s">
        <v>49</v>
      </c>
      <c r="B54" s="6"/>
      <c r="C54" s="7"/>
    </row>
    <row r="55" spans="1:3" ht="15.75" x14ac:dyDescent="0.25">
      <c r="A55" s="5" t="s">
        <v>50</v>
      </c>
      <c r="B55" s="6"/>
      <c r="C55" s="7">
        <f t="shared" si="0"/>
        <v>0</v>
      </c>
    </row>
    <row r="56" spans="1:3" ht="15.75" x14ac:dyDescent="0.25">
      <c r="A56" s="5" t="s">
        <v>51</v>
      </c>
      <c r="B56" s="6"/>
      <c r="C56" s="7"/>
    </row>
    <row r="57" spans="1:3" ht="15.75" x14ac:dyDescent="0.25">
      <c r="A57" s="8" t="s">
        <v>52</v>
      </c>
      <c r="B57" s="6"/>
      <c r="C57" s="7"/>
    </row>
    <row r="58" spans="1:3" ht="15.75" x14ac:dyDescent="0.25">
      <c r="A58" s="5" t="s">
        <v>53</v>
      </c>
      <c r="B58" s="6"/>
      <c r="C58" s="7"/>
    </row>
    <row r="59" spans="1:3" ht="15.75" x14ac:dyDescent="0.25">
      <c r="A59" s="5" t="s">
        <v>54</v>
      </c>
      <c r="B59" s="6"/>
      <c r="C59" s="7"/>
    </row>
    <row r="60" spans="1:3" ht="15.75" x14ac:dyDescent="0.25">
      <c r="A60" s="5" t="s">
        <v>55</v>
      </c>
      <c r="B60" s="6"/>
      <c r="C60" s="7"/>
    </row>
    <row r="61" spans="1:3" ht="15.75" x14ac:dyDescent="0.25">
      <c r="A61" s="5" t="s">
        <v>56</v>
      </c>
      <c r="B61" s="6"/>
      <c r="C61" s="7"/>
    </row>
    <row r="62" spans="1:3" ht="15.75" x14ac:dyDescent="0.25">
      <c r="A62" s="8" t="s">
        <v>57</v>
      </c>
      <c r="B62" s="6"/>
      <c r="C62" s="7"/>
    </row>
    <row r="63" spans="1:3" ht="15.75" x14ac:dyDescent="0.25">
      <c r="A63" s="5" t="s">
        <v>58</v>
      </c>
      <c r="B63" s="6"/>
      <c r="C63" s="7"/>
    </row>
    <row r="64" spans="1:3" ht="15.75" x14ac:dyDescent="0.25">
      <c r="A64" s="5" t="s">
        <v>59</v>
      </c>
      <c r="B64" s="6"/>
      <c r="C64" s="7">
        <f t="shared" si="0"/>
        <v>0</v>
      </c>
    </row>
    <row r="65" spans="1:3" ht="15.75" x14ac:dyDescent="0.25">
      <c r="A65" s="5" t="s">
        <v>60</v>
      </c>
      <c r="B65" s="6"/>
      <c r="C65" s="7">
        <f t="shared" si="0"/>
        <v>0</v>
      </c>
    </row>
    <row r="66" spans="1:3" ht="15.75" x14ac:dyDescent="0.25">
      <c r="A66" s="5" t="s">
        <v>61</v>
      </c>
      <c r="B66" s="6"/>
      <c r="C66" s="7">
        <f t="shared" si="0"/>
        <v>0</v>
      </c>
    </row>
    <row r="67" spans="1:3" ht="15.75" x14ac:dyDescent="0.25">
      <c r="A67" s="5" t="s">
        <v>62</v>
      </c>
      <c r="B67" s="6"/>
      <c r="C67" s="7">
        <f t="shared" si="0"/>
        <v>0</v>
      </c>
    </row>
    <row r="68" spans="1:3" ht="15.75" x14ac:dyDescent="0.25">
      <c r="A68" s="5" t="s">
        <v>63</v>
      </c>
      <c r="B68" s="6"/>
      <c r="C68" s="7">
        <f t="shared" si="0"/>
        <v>0</v>
      </c>
    </row>
    <row r="69" spans="1:3" ht="15.75" x14ac:dyDescent="0.25">
      <c r="A69" s="5" t="s">
        <v>119</v>
      </c>
      <c r="B69" s="6"/>
      <c r="C69" s="7">
        <f>B69*12</f>
        <v>0</v>
      </c>
    </row>
    <row r="70" spans="1:3" ht="15.75" x14ac:dyDescent="0.25">
      <c r="A70" s="8" t="s">
        <v>64</v>
      </c>
      <c r="B70" s="6"/>
      <c r="C70" s="7"/>
    </row>
    <row r="71" spans="1:3" ht="15.75" x14ac:dyDescent="0.25">
      <c r="A71" s="5" t="s">
        <v>65</v>
      </c>
      <c r="B71" s="6"/>
      <c r="C71" s="7">
        <f t="shared" si="0"/>
        <v>0</v>
      </c>
    </row>
    <row r="72" spans="1:3" ht="15.75" x14ac:dyDescent="0.25">
      <c r="A72" s="5" t="s">
        <v>66</v>
      </c>
      <c r="B72" s="6"/>
      <c r="C72" s="7">
        <f t="shared" si="0"/>
        <v>0</v>
      </c>
    </row>
    <row r="73" spans="1:3" ht="15.75" x14ac:dyDescent="0.25">
      <c r="A73" s="5" t="s">
        <v>67</v>
      </c>
      <c r="B73" s="6"/>
      <c r="C73" s="7"/>
    </row>
    <row r="74" spans="1:3" ht="15.75" x14ac:dyDescent="0.25">
      <c r="A74" s="5" t="s">
        <v>68</v>
      </c>
      <c r="B74" s="6"/>
      <c r="C74" s="7">
        <f t="shared" si="0"/>
        <v>0</v>
      </c>
    </row>
    <row r="75" spans="1:3" ht="15.75" x14ac:dyDescent="0.25">
      <c r="A75" s="5" t="s">
        <v>69</v>
      </c>
      <c r="B75" s="6"/>
      <c r="C75" s="7">
        <f t="shared" si="0"/>
        <v>0</v>
      </c>
    </row>
    <row r="76" spans="1:3" ht="15.75" x14ac:dyDescent="0.25">
      <c r="A76" s="8" t="s">
        <v>70</v>
      </c>
      <c r="B76" s="6"/>
      <c r="C76" s="7"/>
    </row>
    <row r="77" spans="1:3" ht="15.75" x14ac:dyDescent="0.25">
      <c r="A77" s="5" t="s">
        <v>71</v>
      </c>
      <c r="B77" s="6"/>
      <c r="C77" s="7">
        <f t="shared" ref="C77:C123" si="1">B77*12</f>
        <v>0</v>
      </c>
    </row>
    <row r="78" spans="1:3" ht="15.75" x14ac:dyDescent="0.25">
      <c r="A78" s="5" t="s">
        <v>72</v>
      </c>
      <c r="B78" s="6"/>
      <c r="C78" s="7">
        <f t="shared" si="1"/>
        <v>0</v>
      </c>
    </row>
    <row r="79" spans="1:3" ht="15.75" x14ac:dyDescent="0.25">
      <c r="A79" s="8" t="s">
        <v>73</v>
      </c>
      <c r="B79" s="6"/>
      <c r="C79" s="7"/>
    </row>
    <row r="80" spans="1:3" ht="15.75" x14ac:dyDescent="0.25">
      <c r="A80" s="5" t="s">
        <v>74</v>
      </c>
      <c r="B80" s="6"/>
      <c r="C80" s="7">
        <f t="shared" si="1"/>
        <v>0</v>
      </c>
    </row>
    <row r="81" spans="1:3" ht="15.75" x14ac:dyDescent="0.25">
      <c r="A81" s="5" t="s">
        <v>75</v>
      </c>
      <c r="B81" s="6"/>
      <c r="C81" s="7">
        <f t="shared" si="1"/>
        <v>0</v>
      </c>
    </row>
    <row r="82" spans="1:3" ht="15.75" x14ac:dyDescent="0.25">
      <c r="A82" s="8" t="s">
        <v>76</v>
      </c>
      <c r="B82" s="6"/>
      <c r="C82" s="7"/>
    </row>
    <row r="83" spans="1:3" ht="15.75" x14ac:dyDescent="0.25">
      <c r="A83" s="5" t="s">
        <v>77</v>
      </c>
      <c r="B83" s="6"/>
      <c r="C83" s="7">
        <f t="shared" si="1"/>
        <v>0</v>
      </c>
    </row>
    <row r="84" spans="1:3" ht="15.75" x14ac:dyDescent="0.25">
      <c r="A84" s="5" t="s">
        <v>78</v>
      </c>
      <c r="B84" s="6"/>
      <c r="C84" s="7">
        <f t="shared" si="1"/>
        <v>0</v>
      </c>
    </row>
    <row r="85" spans="1:3" ht="15.75" x14ac:dyDescent="0.25">
      <c r="A85" s="5" t="s">
        <v>79</v>
      </c>
      <c r="B85" s="6"/>
      <c r="C85" s="7"/>
    </row>
    <row r="86" spans="1:3" ht="15.75" x14ac:dyDescent="0.25">
      <c r="A86" s="5" t="s">
        <v>80</v>
      </c>
      <c r="B86" s="6"/>
      <c r="C86" s="7"/>
    </row>
    <row r="87" spans="1:3" ht="15.75" x14ac:dyDescent="0.25">
      <c r="A87" s="8" t="s">
        <v>81</v>
      </c>
      <c r="B87" s="6"/>
      <c r="C87" s="7"/>
    </row>
    <row r="88" spans="1:3" ht="15.75" x14ac:dyDescent="0.25">
      <c r="A88" s="5" t="s">
        <v>82</v>
      </c>
      <c r="B88" s="6"/>
      <c r="C88" s="7">
        <f t="shared" si="1"/>
        <v>0</v>
      </c>
    </row>
    <row r="89" spans="1:3" ht="15.75" x14ac:dyDescent="0.25">
      <c r="A89" s="5" t="s">
        <v>83</v>
      </c>
      <c r="B89" s="6"/>
      <c r="C89" s="7"/>
    </row>
    <row r="90" spans="1:3" ht="15.75" x14ac:dyDescent="0.25">
      <c r="A90" s="5" t="s">
        <v>84</v>
      </c>
      <c r="B90" s="6"/>
      <c r="C90" s="7"/>
    </row>
    <row r="91" spans="1:3" ht="15.75" x14ac:dyDescent="0.25">
      <c r="A91" s="5" t="s">
        <v>85</v>
      </c>
      <c r="B91" s="6"/>
      <c r="C91" s="7">
        <f t="shared" si="1"/>
        <v>0</v>
      </c>
    </row>
    <row r="92" spans="1:3" ht="15.75" x14ac:dyDescent="0.25">
      <c r="A92" s="5" t="s">
        <v>86</v>
      </c>
      <c r="B92" s="6"/>
      <c r="C92" s="7"/>
    </row>
    <row r="93" spans="1:3" ht="15.75" x14ac:dyDescent="0.25">
      <c r="A93" s="5" t="s">
        <v>87</v>
      </c>
      <c r="B93" s="6"/>
      <c r="C93" s="7"/>
    </row>
    <row r="94" spans="1:3" ht="15.75" x14ac:dyDescent="0.25">
      <c r="A94" s="8" t="s">
        <v>88</v>
      </c>
      <c r="B94" s="6"/>
      <c r="C94" s="7"/>
    </row>
    <row r="95" spans="1:3" ht="15.75" x14ac:dyDescent="0.25">
      <c r="A95" s="5" t="s">
        <v>89</v>
      </c>
      <c r="B95" s="6"/>
      <c r="C95" s="7">
        <f t="shared" si="1"/>
        <v>0</v>
      </c>
    </row>
    <row r="96" spans="1:3" ht="15.75" x14ac:dyDescent="0.25">
      <c r="A96" s="5" t="s">
        <v>90</v>
      </c>
      <c r="B96" s="6"/>
      <c r="C96" s="7">
        <f t="shared" si="1"/>
        <v>0</v>
      </c>
    </row>
    <row r="97" spans="1:3" ht="15.75" x14ac:dyDescent="0.25">
      <c r="A97" s="5" t="s">
        <v>91</v>
      </c>
      <c r="B97" s="6"/>
      <c r="C97" s="7"/>
    </row>
    <row r="98" spans="1:3" ht="15.75" x14ac:dyDescent="0.25">
      <c r="A98" s="5" t="s">
        <v>92</v>
      </c>
      <c r="B98" s="6"/>
      <c r="C98" s="7">
        <f t="shared" si="1"/>
        <v>0</v>
      </c>
    </row>
    <row r="99" spans="1:3" ht="15.75" x14ac:dyDescent="0.25">
      <c r="A99" s="5" t="s">
        <v>93</v>
      </c>
      <c r="B99" s="6"/>
      <c r="C99" s="7">
        <f t="shared" si="1"/>
        <v>0</v>
      </c>
    </row>
    <row r="100" spans="1:3" ht="15.75" x14ac:dyDescent="0.25">
      <c r="A100" s="5" t="s">
        <v>94</v>
      </c>
      <c r="B100" s="6"/>
      <c r="C100" s="7">
        <f t="shared" si="1"/>
        <v>0</v>
      </c>
    </row>
    <row r="101" spans="1:3" ht="15.75" x14ac:dyDescent="0.25">
      <c r="A101" s="5" t="s">
        <v>95</v>
      </c>
      <c r="B101" s="6"/>
      <c r="C101" s="7"/>
    </row>
    <row r="102" spans="1:3" ht="15.75" x14ac:dyDescent="0.25">
      <c r="A102" s="5" t="s">
        <v>96</v>
      </c>
      <c r="B102" s="6"/>
      <c r="C102" s="7">
        <f t="shared" si="1"/>
        <v>0</v>
      </c>
    </row>
    <row r="103" spans="1:3" ht="15.75" x14ac:dyDescent="0.25">
      <c r="A103" s="5" t="s">
        <v>97</v>
      </c>
      <c r="B103" s="6"/>
      <c r="C103" s="7">
        <f t="shared" si="1"/>
        <v>0</v>
      </c>
    </row>
    <row r="104" spans="1:3" ht="15.75" x14ac:dyDescent="0.25">
      <c r="A104" s="9" t="s">
        <v>98</v>
      </c>
      <c r="B104" s="10">
        <f>SUM(B46:B103)</f>
        <v>0</v>
      </c>
      <c r="C104" s="11">
        <f t="shared" si="1"/>
        <v>0</v>
      </c>
    </row>
    <row r="105" spans="1:3" ht="18.75" x14ac:dyDescent="0.3">
      <c r="A105" s="12" t="s">
        <v>99</v>
      </c>
      <c r="B105" s="12"/>
      <c r="C105" s="7"/>
    </row>
    <row r="106" spans="1:3" ht="18.75" x14ac:dyDescent="0.3">
      <c r="A106" s="3" t="s">
        <v>100</v>
      </c>
      <c r="B106" s="3"/>
      <c r="C106" s="7"/>
    </row>
    <row r="107" spans="1:3" ht="15.75" x14ac:dyDescent="0.25">
      <c r="A107" s="5" t="s">
        <v>101</v>
      </c>
      <c r="B107" s="6">
        <f>SUM(B6:B28)</f>
        <v>0</v>
      </c>
      <c r="C107" s="7">
        <f t="shared" si="1"/>
        <v>0</v>
      </c>
    </row>
    <row r="108" spans="1:3" ht="15.75" x14ac:dyDescent="0.25">
      <c r="A108" s="5" t="s">
        <v>26</v>
      </c>
      <c r="B108" s="6">
        <f>B29</f>
        <v>0</v>
      </c>
      <c r="C108" s="7">
        <f t="shared" si="1"/>
        <v>0</v>
      </c>
    </row>
    <row r="109" spans="1:3" ht="15.75" x14ac:dyDescent="0.25">
      <c r="A109" s="8" t="s">
        <v>102</v>
      </c>
      <c r="B109" s="13">
        <f>SUM(B107:B108)</f>
        <v>0</v>
      </c>
      <c r="C109" s="11">
        <f t="shared" si="1"/>
        <v>0</v>
      </c>
    </row>
    <row r="110" spans="1:3" ht="18.75" x14ac:dyDescent="0.3">
      <c r="A110" s="3" t="s">
        <v>28</v>
      </c>
      <c r="B110" s="3"/>
      <c r="C110" s="7"/>
    </row>
    <row r="111" spans="1:3" ht="15.75" x14ac:dyDescent="0.25">
      <c r="A111" s="5" t="s">
        <v>103</v>
      </c>
      <c r="B111" s="13">
        <f>B43</f>
        <v>0</v>
      </c>
      <c r="C111" s="11">
        <f t="shared" si="1"/>
        <v>0</v>
      </c>
    </row>
    <row r="112" spans="1:3" ht="18.75" x14ac:dyDescent="0.3">
      <c r="A112" s="3" t="s">
        <v>40</v>
      </c>
      <c r="B112" s="3"/>
      <c r="C112" s="7"/>
    </row>
    <row r="113" spans="1:3" ht="15.75" x14ac:dyDescent="0.25">
      <c r="A113" s="5" t="s">
        <v>104</v>
      </c>
      <c r="B113" s="6">
        <f>SUM(B46:B56)</f>
        <v>0</v>
      </c>
      <c r="C113" s="7">
        <f t="shared" si="1"/>
        <v>0</v>
      </c>
    </row>
    <row r="114" spans="1:3" ht="15.75" x14ac:dyDescent="0.25">
      <c r="A114" s="5" t="s">
        <v>105</v>
      </c>
      <c r="B114" s="6">
        <f>SUM(B58:B61)</f>
        <v>0</v>
      </c>
      <c r="C114" s="7">
        <f t="shared" si="1"/>
        <v>0</v>
      </c>
    </row>
    <row r="115" spans="1:3" ht="15.75" x14ac:dyDescent="0.25">
      <c r="A115" s="5" t="s">
        <v>106</v>
      </c>
      <c r="B115" s="6">
        <f>SUM(B63:B69)</f>
        <v>0</v>
      </c>
      <c r="C115" s="7">
        <f t="shared" si="1"/>
        <v>0</v>
      </c>
    </row>
    <row r="116" spans="1:3" ht="15.75" x14ac:dyDescent="0.25">
      <c r="A116" s="5" t="s">
        <v>107</v>
      </c>
      <c r="B116" s="6">
        <f>SUM(B71:B75)</f>
        <v>0</v>
      </c>
      <c r="C116" s="7">
        <f t="shared" si="1"/>
        <v>0</v>
      </c>
    </row>
    <row r="117" spans="1:3" ht="15.75" x14ac:dyDescent="0.25">
      <c r="A117" s="5" t="s">
        <v>108</v>
      </c>
      <c r="B117" s="6">
        <f>SUM(B77:B78)</f>
        <v>0</v>
      </c>
      <c r="C117" s="7">
        <f t="shared" si="1"/>
        <v>0</v>
      </c>
    </row>
    <row r="118" spans="1:3" ht="15.75" x14ac:dyDescent="0.25">
      <c r="A118" s="5" t="s">
        <v>109</v>
      </c>
      <c r="B118" s="6">
        <f>SUM(B80:B81)</f>
        <v>0</v>
      </c>
      <c r="C118" s="7">
        <f t="shared" si="1"/>
        <v>0</v>
      </c>
    </row>
    <row r="119" spans="1:3" ht="15.75" x14ac:dyDescent="0.25">
      <c r="A119" s="5" t="s">
        <v>110</v>
      </c>
      <c r="B119" s="6">
        <f>SUM(B83:B86)</f>
        <v>0</v>
      </c>
      <c r="C119" s="7">
        <f t="shared" si="1"/>
        <v>0</v>
      </c>
    </row>
    <row r="120" spans="1:3" ht="15.75" x14ac:dyDescent="0.25">
      <c r="A120" s="5" t="s">
        <v>111</v>
      </c>
      <c r="B120" s="6">
        <f>SUM(B88:B93)</f>
        <v>0</v>
      </c>
      <c r="C120" s="7">
        <f t="shared" si="1"/>
        <v>0</v>
      </c>
    </row>
    <row r="121" spans="1:3" ht="15.75" x14ac:dyDescent="0.25">
      <c r="A121" s="5" t="s">
        <v>112</v>
      </c>
      <c r="B121" s="6">
        <f>SUM(B95:B103)</f>
        <v>0</v>
      </c>
      <c r="C121" s="7">
        <f t="shared" si="1"/>
        <v>0</v>
      </c>
    </row>
    <row r="122" spans="1:3" ht="18.75" x14ac:dyDescent="0.3">
      <c r="A122" s="14" t="s">
        <v>113</v>
      </c>
      <c r="B122" s="15">
        <f>SUM(B113:B121)</f>
        <v>0</v>
      </c>
      <c r="C122" s="11">
        <f t="shared" si="1"/>
        <v>0</v>
      </c>
    </row>
    <row r="123" spans="1:3" ht="15.75" x14ac:dyDescent="0.25">
      <c r="A123" s="8" t="s">
        <v>114</v>
      </c>
      <c r="B123" s="16">
        <f>B109-B111-B122</f>
        <v>0</v>
      </c>
      <c r="C123" s="11">
        <f t="shared" si="1"/>
        <v>0</v>
      </c>
    </row>
    <row r="124" spans="1:3" ht="15.75" x14ac:dyDescent="0.25">
      <c r="A124" s="17"/>
      <c r="B124" s="18"/>
      <c r="C124" s="19"/>
    </row>
    <row r="125" spans="1:3" ht="15.75" x14ac:dyDescent="0.25">
      <c r="A125" s="20" t="s">
        <v>115</v>
      </c>
      <c r="B125" s="21"/>
    </row>
    <row r="126" spans="1:3" x14ac:dyDescent="0.25">
      <c r="A126" s="22"/>
    </row>
    <row r="127" spans="1:3" x14ac:dyDescent="0.25">
      <c r="A127" t="s">
        <v>116</v>
      </c>
    </row>
    <row r="128" spans="1:3" x14ac:dyDescent="0.25">
      <c r="A128" t="s">
        <v>118</v>
      </c>
    </row>
    <row r="131" spans="1:1" x14ac:dyDescent="0.25">
      <c r="A131" t="s">
        <v>117</v>
      </c>
    </row>
    <row r="134" spans="1:1" x14ac:dyDescent="0.25">
      <c r="A134" t="s">
        <v>121</v>
      </c>
    </row>
  </sheetData>
  <mergeCells count="8">
    <mergeCell ref="A110:B110"/>
    <mergeCell ref="A112:B112"/>
    <mergeCell ref="A3:C3"/>
    <mergeCell ref="A5:B5"/>
    <mergeCell ref="A32:B32"/>
    <mergeCell ref="A45:B45"/>
    <mergeCell ref="A105:B105"/>
    <mergeCell ref="A106:B106"/>
  </mergeCells>
  <pageMargins left="0.7" right="0.7" top="0.75" bottom="0.75" header="0.3" footer="0.3"/>
  <pageSetup scale="47" fitToHeight="2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DAD76-B8C1-4518-949C-1BFE42A38A0E}">
  <sheetPr>
    <pageSetUpPr fitToPage="1"/>
  </sheetPr>
  <dimension ref="A1:F134"/>
  <sheetViews>
    <sheetView workbookViewId="0">
      <selection activeCell="A3" sqref="A3:C3"/>
    </sheetView>
  </sheetViews>
  <sheetFormatPr baseColWidth="10" defaultRowHeight="15" x14ac:dyDescent="0.25"/>
  <cols>
    <col min="1" max="1" width="108.140625" bestFit="1" customWidth="1"/>
    <col min="2" max="2" width="15.42578125" customWidth="1"/>
    <col min="3" max="3" width="15.85546875" customWidth="1"/>
    <col min="4" max="4" width="19.42578125" bestFit="1" customWidth="1"/>
    <col min="5" max="5" width="17.42578125" bestFit="1" customWidth="1"/>
    <col min="6" max="6" width="15.140625" bestFit="1" customWidth="1"/>
  </cols>
  <sheetData>
    <row r="1" spans="1:6" ht="18.75" x14ac:dyDescent="0.3">
      <c r="A1" t="s">
        <v>125</v>
      </c>
      <c r="D1" s="8" t="s">
        <v>122</v>
      </c>
      <c r="E1" s="8" t="s">
        <v>123</v>
      </c>
      <c r="F1" s="8" t="s">
        <v>124</v>
      </c>
    </row>
    <row r="2" spans="1:6" ht="18.75" x14ac:dyDescent="0.3">
      <c r="D2" s="5">
        <v>26</v>
      </c>
      <c r="E2" s="5">
        <v>1100</v>
      </c>
      <c r="F2" s="23">
        <f>(D2*E2)/12</f>
        <v>2383.3333333333335</v>
      </c>
    </row>
    <row r="3" spans="1:6" ht="26.25" x14ac:dyDescent="0.4">
      <c r="A3" s="1" t="s">
        <v>120</v>
      </c>
      <c r="B3" s="1"/>
      <c r="C3" s="1"/>
    </row>
    <row r="4" spans="1:6" x14ac:dyDescent="0.25">
      <c r="B4" s="2" t="s">
        <v>0</v>
      </c>
      <c r="C4" s="2" t="s">
        <v>1</v>
      </c>
    </row>
    <row r="5" spans="1:6" ht="18.75" x14ac:dyDescent="0.3">
      <c r="A5" s="3" t="s">
        <v>2</v>
      </c>
      <c r="B5" s="3"/>
      <c r="C5" s="4"/>
    </row>
    <row r="6" spans="1:6" ht="15.75" x14ac:dyDescent="0.25">
      <c r="A6" s="5" t="s">
        <v>3</v>
      </c>
      <c r="B6" s="6">
        <f>F2</f>
        <v>2383.3333333333335</v>
      </c>
      <c r="C6" s="7">
        <f>B6*12</f>
        <v>28600</v>
      </c>
    </row>
    <row r="7" spans="1:6" ht="15.75" x14ac:dyDescent="0.25">
      <c r="A7" s="5" t="s">
        <v>4</v>
      </c>
      <c r="B7" s="6"/>
      <c r="C7" s="7"/>
    </row>
    <row r="8" spans="1:6" ht="15.75" x14ac:dyDescent="0.25">
      <c r="A8" s="5" t="s">
        <v>5</v>
      </c>
      <c r="B8" s="6"/>
      <c r="C8" s="7"/>
    </row>
    <row r="9" spans="1:6" ht="15.75" x14ac:dyDescent="0.25">
      <c r="A9" s="5" t="s">
        <v>6</v>
      </c>
      <c r="B9" s="6"/>
      <c r="C9" s="7"/>
    </row>
    <row r="10" spans="1:6" ht="15.75" x14ac:dyDescent="0.25">
      <c r="A10" s="5" t="s">
        <v>7</v>
      </c>
      <c r="B10" s="6"/>
      <c r="C10" s="7"/>
    </row>
    <row r="11" spans="1:6" ht="15.75" x14ac:dyDescent="0.25">
      <c r="A11" s="5" t="s">
        <v>8</v>
      </c>
      <c r="B11" s="6"/>
      <c r="C11" s="7"/>
    </row>
    <row r="12" spans="1:6" ht="15.75" x14ac:dyDescent="0.25">
      <c r="A12" s="5" t="s">
        <v>9</v>
      </c>
      <c r="B12" s="6">
        <v>755.65</v>
      </c>
      <c r="C12" s="7">
        <f t="shared" ref="C12:C75" si="0">B12*12</f>
        <v>9067.7999999999993</v>
      </c>
    </row>
    <row r="13" spans="1:6" ht="15.75" x14ac:dyDescent="0.25">
      <c r="A13" s="5" t="s">
        <v>10</v>
      </c>
      <c r="B13" s="6"/>
      <c r="C13" s="7"/>
    </row>
    <row r="14" spans="1:6" ht="15.75" x14ac:dyDescent="0.25">
      <c r="A14" s="5" t="s">
        <v>11</v>
      </c>
      <c r="B14" s="6"/>
      <c r="C14" s="7"/>
    </row>
    <row r="15" spans="1:6" ht="15.75" x14ac:dyDescent="0.25">
      <c r="A15" s="5" t="s">
        <v>12</v>
      </c>
      <c r="B15" s="6">
        <f>112/3</f>
        <v>37.333333333333336</v>
      </c>
      <c r="C15" s="7">
        <f t="shared" si="0"/>
        <v>448</v>
      </c>
    </row>
    <row r="16" spans="1:6" ht="15.75" x14ac:dyDescent="0.25">
      <c r="A16" s="5" t="s">
        <v>13</v>
      </c>
      <c r="B16" s="6"/>
      <c r="C16" s="7"/>
    </row>
    <row r="17" spans="1:3" ht="15.75" x14ac:dyDescent="0.25">
      <c r="A17" s="8" t="s">
        <v>14</v>
      </c>
      <c r="B17" s="6"/>
      <c r="C17" s="7"/>
    </row>
    <row r="18" spans="1:3" ht="15.75" x14ac:dyDescent="0.25">
      <c r="A18" s="5" t="s">
        <v>15</v>
      </c>
      <c r="B18" s="6"/>
      <c r="C18" s="7"/>
    </row>
    <row r="19" spans="1:3" ht="15.75" x14ac:dyDescent="0.25">
      <c r="A19" s="5" t="s">
        <v>16</v>
      </c>
      <c r="B19" s="6"/>
      <c r="C19" s="7"/>
    </row>
    <row r="20" spans="1:3" ht="15.75" x14ac:dyDescent="0.25">
      <c r="A20" s="5" t="s">
        <v>17</v>
      </c>
      <c r="B20" s="6"/>
      <c r="C20" s="7"/>
    </row>
    <row r="21" spans="1:3" ht="15.75" x14ac:dyDescent="0.25">
      <c r="A21" s="5" t="s">
        <v>18</v>
      </c>
      <c r="B21" s="6"/>
      <c r="C21" s="7"/>
    </row>
    <row r="22" spans="1:3" ht="15.75" x14ac:dyDescent="0.25">
      <c r="A22" s="5" t="s">
        <v>19</v>
      </c>
      <c r="B22" s="6"/>
      <c r="C22" s="7"/>
    </row>
    <row r="23" spans="1:3" ht="15.75" x14ac:dyDescent="0.25">
      <c r="A23" s="5" t="s">
        <v>20</v>
      </c>
      <c r="B23" s="6"/>
      <c r="C23" s="7"/>
    </row>
    <row r="24" spans="1:3" ht="15.75" x14ac:dyDescent="0.25">
      <c r="A24" s="5" t="s">
        <v>21</v>
      </c>
      <c r="B24" s="6"/>
      <c r="C24" s="7"/>
    </row>
    <row r="25" spans="1:3" ht="15.75" x14ac:dyDescent="0.25">
      <c r="A25" s="5" t="s">
        <v>22</v>
      </c>
      <c r="B25" s="6"/>
      <c r="C25" s="7"/>
    </row>
    <row r="26" spans="1:3" ht="15.75" x14ac:dyDescent="0.25">
      <c r="A26" s="5" t="s">
        <v>23</v>
      </c>
      <c r="B26" s="6"/>
      <c r="C26" s="7"/>
    </row>
    <row r="27" spans="1:3" ht="15.75" x14ac:dyDescent="0.25">
      <c r="A27" s="8" t="s">
        <v>24</v>
      </c>
      <c r="B27" s="6"/>
      <c r="C27" s="7"/>
    </row>
    <row r="28" spans="1:3" ht="15.75" x14ac:dyDescent="0.25">
      <c r="A28" s="5" t="s">
        <v>25</v>
      </c>
      <c r="B28" s="6"/>
      <c r="C28" s="7"/>
    </row>
    <row r="29" spans="1:3" ht="15.75" x14ac:dyDescent="0.25">
      <c r="A29" s="8" t="s">
        <v>26</v>
      </c>
      <c r="B29" s="6">
        <v>375</v>
      </c>
      <c r="C29" s="7">
        <f t="shared" si="0"/>
        <v>4500</v>
      </c>
    </row>
    <row r="30" spans="1:3" ht="15.75" x14ac:dyDescent="0.25">
      <c r="A30" s="9" t="s">
        <v>27</v>
      </c>
      <c r="B30" s="10">
        <f>SUM(B6:B29)</f>
        <v>3551.3166666666671</v>
      </c>
      <c r="C30" s="11">
        <f t="shared" si="0"/>
        <v>42615.8</v>
      </c>
    </row>
    <row r="31" spans="1:3" ht="15.75" x14ac:dyDescent="0.25">
      <c r="A31" s="5"/>
      <c r="B31" s="5"/>
      <c r="C31" s="7"/>
    </row>
    <row r="32" spans="1:3" ht="18.75" x14ac:dyDescent="0.3">
      <c r="A32" s="3" t="s">
        <v>28</v>
      </c>
      <c r="B32" s="3"/>
      <c r="C32" s="7"/>
    </row>
    <row r="33" spans="1:3" ht="15.75" x14ac:dyDescent="0.25">
      <c r="A33" s="5" t="s">
        <v>29</v>
      </c>
      <c r="B33" s="6"/>
      <c r="C33" s="7">
        <f t="shared" si="0"/>
        <v>0</v>
      </c>
    </row>
    <row r="34" spans="1:3" ht="15.75" x14ac:dyDescent="0.25">
      <c r="A34" s="5" t="s">
        <v>30</v>
      </c>
      <c r="B34" s="6">
        <v>300</v>
      </c>
      <c r="C34" s="7"/>
    </row>
    <row r="35" spans="1:3" ht="15.75" x14ac:dyDescent="0.25">
      <c r="A35" s="5" t="s">
        <v>31</v>
      </c>
      <c r="B35" s="6"/>
      <c r="C35" s="7"/>
    </row>
    <row r="36" spans="1:3" ht="15.75" x14ac:dyDescent="0.25">
      <c r="A36" s="5" t="s">
        <v>32</v>
      </c>
      <c r="B36" s="6">
        <v>200</v>
      </c>
      <c r="C36" s="7">
        <f t="shared" si="0"/>
        <v>2400</v>
      </c>
    </row>
    <row r="37" spans="1:3" ht="15.75" x14ac:dyDescent="0.25">
      <c r="A37" s="5" t="s">
        <v>33</v>
      </c>
      <c r="B37" s="6">
        <v>150</v>
      </c>
      <c r="C37" s="7">
        <f t="shared" si="0"/>
        <v>1800</v>
      </c>
    </row>
    <row r="38" spans="1:3" ht="15.75" x14ac:dyDescent="0.25">
      <c r="A38" s="5" t="s">
        <v>34</v>
      </c>
      <c r="B38" s="6"/>
      <c r="C38" s="7"/>
    </row>
    <row r="39" spans="1:3" ht="15.75" x14ac:dyDescent="0.25">
      <c r="A39" s="5" t="s">
        <v>35</v>
      </c>
      <c r="B39" s="6">
        <v>160</v>
      </c>
      <c r="C39" s="7">
        <f t="shared" si="0"/>
        <v>1920</v>
      </c>
    </row>
    <row r="40" spans="1:3" ht="15.75" x14ac:dyDescent="0.25">
      <c r="A40" s="5" t="s">
        <v>36</v>
      </c>
      <c r="B40" s="6">
        <v>50</v>
      </c>
      <c r="C40" s="7">
        <f t="shared" si="0"/>
        <v>600</v>
      </c>
    </row>
    <row r="41" spans="1:3" ht="15.75" x14ac:dyDescent="0.25">
      <c r="A41" s="5" t="s">
        <v>37</v>
      </c>
      <c r="B41" s="6">
        <v>200</v>
      </c>
      <c r="C41" s="7">
        <f t="shared" si="0"/>
        <v>2400</v>
      </c>
    </row>
    <row r="42" spans="1:3" ht="15.75" x14ac:dyDescent="0.25">
      <c r="A42" s="5" t="s">
        <v>38</v>
      </c>
      <c r="B42" s="6">
        <f>30.5+120+100+50</f>
        <v>300.5</v>
      </c>
      <c r="C42" s="7">
        <f t="shared" si="0"/>
        <v>3606</v>
      </c>
    </row>
    <row r="43" spans="1:3" ht="15.75" x14ac:dyDescent="0.25">
      <c r="A43" s="9" t="s">
        <v>39</v>
      </c>
      <c r="B43" s="10">
        <f>SUM(B33:B42)</f>
        <v>1360.5</v>
      </c>
      <c r="C43" s="7">
        <f t="shared" si="0"/>
        <v>16326</v>
      </c>
    </row>
    <row r="44" spans="1:3" ht="15.75" x14ac:dyDescent="0.25">
      <c r="A44" s="5"/>
      <c r="B44" s="5"/>
      <c r="C44" s="7"/>
    </row>
    <row r="45" spans="1:3" ht="18.75" x14ac:dyDescent="0.3">
      <c r="A45" s="3" t="s">
        <v>40</v>
      </c>
      <c r="B45" s="3"/>
      <c r="C45" s="7"/>
    </row>
    <row r="46" spans="1:3" ht="15.75" x14ac:dyDescent="0.25">
      <c r="A46" s="8" t="s">
        <v>41</v>
      </c>
      <c r="B46" s="6"/>
      <c r="C46" s="7"/>
    </row>
    <row r="47" spans="1:3" ht="15.75" x14ac:dyDescent="0.25">
      <c r="A47" s="5" t="s">
        <v>42</v>
      </c>
      <c r="B47" s="6">
        <v>722</v>
      </c>
      <c r="C47" s="7">
        <f t="shared" si="0"/>
        <v>8664</v>
      </c>
    </row>
    <row r="48" spans="1:3" ht="15.75" x14ac:dyDescent="0.25">
      <c r="A48" s="5" t="s">
        <v>43</v>
      </c>
      <c r="B48" s="6"/>
      <c r="C48" s="7"/>
    </row>
    <row r="49" spans="1:3" ht="15.75" x14ac:dyDescent="0.25">
      <c r="A49" s="5" t="s">
        <v>44</v>
      </c>
      <c r="B49" s="6"/>
      <c r="C49" s="7"/>
    </row>
    <row r="50" spans="1:3" ht="15.75" x14ac:dyDescent="0.25">
      <c r="A50" s="5" t="s">
        <v>45</v>
      </c>
      <c r="B50" s="6"/>
      <c r="C50" s="7"/>
    </row>
    <row r="51" spans="1:3" ht="15.75" x14ac:dyDescent="0.25">
      <c r="A51" s="5" t="s">
        <v>46</v>
      </c>
      <c r="B51" s="6"/>
      <c r="C51" s="7"/>
    </row>
    <row r="52" spans="1:3" ht="15.75" x14ac:dyDescent="0.25">
      <c r="A52" s="5" t="s">
        <v>47</v>
      </c>
      <c r="B52" s="6"/>
      <c r="C52" s="7"/>
    </row>
    <row r="53" spans="1:3" ht="15.75" x14ac:dyDescent="0.25">
      <c r="A53" s="5" t="s">
        <v>48</v>
      </c>
      <c r="B53" s="6"/>
      <c r="C53" s="7"/>
    </row>
    <row r="54" spans="1:3" ht="15.75" x14ac:dyDescent="0.25">
      <c r="A54" s="5" t="s">
        <v>49</v>
      </c>
      <c r="B54" s="6"/>
      <c r="C54" s="7"/>
    </row>
    <row r="55" spans="1:3" ht="15.75" x14ac:dyDescent="0.25">
      <c r="A55" s="5" t="s">
        <v>50</v>
      </c>
      <c r="B55" s="6">
        <v>15</v>
      </c>
      <c r="C55" s="7">
        <f t="shared" si="0"/>
        <v>180</v>
      </c>
    </row>
    <row r="56" spans="1:3" ht="15.75" x14ac:dyDescent="0.25">
      <c r="A56" s="5" t="s">
        <v>51</v>
      </c>
      <c r="B56" s="6"/>
      <c r="C56" s="7"/>
    </row>
    <row r="57" spans="1:3" ht="15.75" x14ac:dyDescent="0.25">
      <c r="A57" s="8" t="s">
        <v>52</v>
      </c>
      <c r="B57" s="6"/>
      <c r="C57" s="7"/>
    </row>
    <row r="58" spans="1:3" ht="15.75" x14ac:dyDescent="0.25">
      <c r="A58" s="5" t="s">
        <v>53</v>
      </c>
      <c r="B58" s="6"/>
      <c r="C58" s="7"/>
    </row>
    <row r="59" spans="1:3" ht="15.75" x14ac:dyDescent="0.25">
      <c r="A59" s="5" t="s">
        <v>54</v>
      </c>
      <c r="B59" s="6"/>
      <c r="C59" s="7"/>
    </row>
    <row r="60" spans="1:3" ht="15.75" x14ac:dyDescent="0.25">
      <c r="A60" s="5" t="s">
        <v>55</v>
      </c>
      <c r="B60" s="6"/>
      <c r="C60" s="7"/>
    </row>
    <row r="61" spans="1:3" ht="15.75" x14ac:dyDescent="0.25">
      <c r="A61" s="5" t="s">
        <v>56</v>
      </c>
      <c r="B61" s="6"/>
      <c r="C61" s="7"/>
    </row>
    <row r="62" spans="1:3" ht="15.75" x14ac:dyDescent="0.25">
      <c r="A62" s="8" t="s">
        <v>57</v>
      </c>
      <c r="B62" s="6"/>
      <c r="C62" s="7"/>
    </row>
    <row r="63" spans="1:3" ht="15.75" x14ac:dyDescent="0.25">
      <c r="A63" s="5" t="s">
        <v>58</v>
      </c>
      <c r="B63" s="6"/>
      <c r="C63" s="7"/>
    </row>
    <row r="64" spans="1:3" ht="15.75" x14ac:dyDescent="0.25">
      <c r="A64" s="5" t="s">
        <v>59</v>
      </c>
      <c r="B64" s="6">
        <v>55</v>
      </c>
      <c r="C64" s="7">
        <f t="shared" si="0"/>
        <v>660</v>
      </c>
    </row>
    <row r="65" spans="1:3" ht="15.75" x14ac:dyDescent="0.25">
      <c r="A65" s="5" t="s">
        <v>60</v>
      </c>
      <c r="B65" s="6">
        <v>110</v>
      </c>
      <c r="C65" s="7">
        <f t="shared" si="0"/>
        <v>1320</v>
      </c>
    </row>
    <row r="66" spans="1:3" ht="15.75" x14ac:dyDescent="0.25">
      <c r="A66" s="5" t="s">
        <v>61</v>
      </c>
      <c r="B66" s="6">
        <v>15</v>
      </c>
      <c r="C66" s="7">
        <f t="shared" si="0"/>
        <v>180</v>
      </c>
    </row>
    <row r="67" spans="1:3" ht="15.75" x14ac:dyDescent="0.25">
      <c r="A67" s="5" t="s">
        <v>62</v>
      </c>
      <c r="B67" s="6">
        <v>25</v>
      </c>
      <c r="C67" s="7">
        <f t="shared" si="0"/>
        <v>300</v>
      </c>
    </row>
    <row r="68" spans="1:3" ht="15.75" x14ac:dyDescent="0.25">
      <c r="A68" s="5" t="s">
        <v>63</v>
      </c>
      <c r="B68" s="6"/>
      <c r="C68" s="7">
        <f t="shared" si="0"/>
        <v>0</v>
      </c>
    </row>
    <row r="69" spans="1:3" ht="15.75" x14ac:dyDescent="0.25">
      <c r="A69" s="5" t="s">
        <v>119</v>
      </c>
      <c r="B69" s="6">
        <v>25</v>
      </c>
      <c r="C69" s="7">
        <f>B69*12</f>
        <v>300</v>
      </c>
    </row>
    <row r="70" spans="1:3" ht="15.75" x14ac:dyDescent="0.25">
      <c r="A70" s="8" t="s">
        <v>64</v>
      </c>
      <c r="B70" s="6"/>
      <c r="C70" s="7"/>
    </row>
    <row r="71" spans="1:3" ht="15.75" x14ac:dyDescent="0.25">
      <c r="A71" s="5" t="s">
        <v>65</v>
      </c>
      <c r="B71" s="6">
        <v>25</v>
      </c>
      <c r="C71" s="7">
        <f t="shared" si="0"/>
        <v>300</v>
      </c>
    </row>
    <row r="72" spans="1:3" ht="15.75" x14ac:dyDescent="0.25">
      <c r="A72" s="5" t="s">
        <v>66</v>
      </c>
      <c r="B72" s="6">
        <v>36</v>
      </c>
      <c r="C72" s="7">
        <f t="shared" si="0"/>
        <v>432</v>
      </c>
    </row>
    <row r="73" spans="1:3" ht="15.75" x14ac:dyDescent="0.25">
      <c r="A73" s="5" t="s">
        <v>67</v>
      </c>
      <c r="B73" s="6"/>
      <c r="C73" s="7"/>
    </row>
    <row r="74" spans="1:3" ht="15.75" x14ac:dyDescent="0.25">
      <c r="A74" s="5" t="s">
        <v>68</v>
      </c>
      <c r="B74" s="6">
        <v>51.92</v>
      </c>
      <c r="C74" s="7">
        <f t="shared" si="0"/>
        <v>623.04</v>
      </c>
    </row>
    <row r="75" spans="1:3" ht="15.75" x14ac:dyDescent="0.25">
      <c r="A75" s="5" t="s">
        <v>69</v>
      </c>
      <c r="B75" s="6">
        <v>86</v>
      </c>
      <c r="C75" s="7">
        <f t="shared" si="0"/>
        <v>1032</v>
      </c>
    </row>
    <row r="76" spans="1:3" ht="15.75" x14ac:dyDescent="0.25">
      <c r="A76" s="8" t="s">
        <v>70</v>
      </c>
      <c r="B76" s="6"/>
      <c r="C76" s="7"/>
    </row>
    <row r="77" spans="1:3" ht="15.75" x14ac:dyDescent="0.25">
      <c r="A77" s="5" t="s">
        <v>71</v>
      </c>
      <c r="B77" s="6">
        <v>275</v>
      </c>
      <c r="C77" s="7">
        <f t="shared" ref="C77:C123" si="1">B77*12</f>
        <v>3300</v>
      </c>
    </row>
    <row r="78" spans="1:3" ht="15.75" x14ac:dyDescent="0.25">
      <c r="A78" s="5" t="s">
        <v>72</v>
      </c>
      <c r="B78" s="6">
        <v>50</v>
      </c>
      <c r="C78" s="7">
        <f t="shared" si="1"/>
        <v>600</v>
      </c>
    </row>
    <row r="79" spans="1:3" ht="15.75" x14ac:dyDescent="0.25">
      <c r="A79" s="8" t="s">
        <v>73</v>
      </c>
      <c r="B79" s="6"/>
      <c r="C79" s="7"/>
    </row>
    <row r="80" spans="1:3" ht="15.75" x14ac:dyDescent="0.25">
      <c r="A80" s="5" t="s">
        <v>74</v>
      </c>
      <c r="B80" s="6"/>
      <c r="C80" s="7">
        <f t="shared" si="1"/>
        <v>0</v>
      </c>
    </row>
    <row r="81" spans="1:3" ht="15.75" x14ac:dyDescent="0.25">
      <c r="A81" s="5" t="s">
        <v>75</v>
      </c>
      <c r="B81" s="6"/>
      <c r="C81" s="7">
        <f t="shared" si="1"/>
        <v>0</v>
      </c>
    </row>
    <row r="82" spans="1:3" ht="15.75" x14ac:dyDescent="0.25">
      <c r="A82" s="8" t="s">
        <v>76</v>
      </c>
      <c r="B82" s="6"/>
      <c r="C82" s="7"/>
    </row>
    <row r="83" spans="1:3" ht="15.75" x14ac:dyDescent="0.25">
      <c r="A83" s="5" t="s">
        <v>77</v>
      </c>
      <c r="B83" s="6"/>
      <c r="C83" s="7">
        <f t="shared" si="1"/>
        <v>0</v>
      </c>
    </row>
    <row r="84" spans="1:3" ht="15.75" x14ac:dyDescent="0.25">
      <c r="A84" s="5" t="s">
        <v>78</v>
      </c>
      <c r="B84" s="6">
        <v>20</v>
      </c>
      <c r="C84" s="7">
        <f t="shared" si="1"/>
        <v>240</v>
      </c>
    </row>
    <row r="85" spans="1:3" ht="15.75" x14ac:dyDescent="0.25">
      <c r="A85" s="5" t="s">
        <v>79</v>
      </c>
      <c r="B85" s="6"/>
      <c r="C85" s="7"/>
    </row>
    <row r="86" spans="1:3" ht="15.75" x14ac:dyDescent="0.25">
      <c r="A86" s="5" t="s">
        <v>80</v>
      </c>
      <c r="B86" s="6"/>
      <c r="C86" s="7"/>
    </row>
    <row r="87" spans="1:3" ht="15.75" x14ac:dyDescent="0.25">
      <c r="A87" s="8" t="s">
        <v>81</v>
      </c>
      <c r="B87" s="6"/>
      <c r="C87" s="7"/>
    </row>
    <row r="88" spans="1:3" ht="15.75" x14ac:dyDescent="0.25">
      <c r="A88" s="5" t="s">
        <v>82</v>
      </c>
      <c r="B88" s="6">
        <v>50</v>
      </c>
      <c r="C88" s="7">
        <f t="shared" si="1"/>
        <v>600</v>
      </c>
    </row>
    <row r="89" spans="1:3" ht="15.75" x14ac:dyDescent="0.25">
      <c r="A89" s="5" t="s">
        <v>83</v>
      </c>
      <c r="B89" s="6"/>
      <c r="C89" s="7"/>
    </row>
    <row r="90" spans="1:3" ht="15.75" x14ac:dyDescent="0.25">
      <c r="A90" s="5" t="s">
        <v>84</v>
      </c>
      <c r="B90" s="6"/>
      <c r="C90" s="7"/>
    </row>
    <row r="91" spans="1:3" ht="15.75" x14ac:dyDescent="0.25">
      <c r="A91" s="5" t="s">
        <v>85</v>
      </c>
      <c r="B91" s="6">
        <v>52.22</v>
      </c>
      <c r="C91" s="7">
        <f t="shared" si="1"/>
        <v>626.64</v>
      </c>
    </row>
    <row r="92" spans="1:3" ht="15.75" x14ac:dyDescent="0.25">
      <c r="A92" s="5" t="s">
        <v>86</v>
      </c>
      <c r="B92" s="6"/>
      <c r="C92" s="7"/>
    </row>
    <row r="93" spans="1:3" ht="15.75" x14ac:dyDescent="0.25">
      <c r="A93" s="5" t="s">
        <v>87</v>
      </c>
      <c r="B93" s="6"/>
      <c r="C93" s="7"/>
    </row>
    <row r="94" spans="1:3" ht="15.75" x14ac:dyDescent="0.25">
      <c r="A94" s="8" t="s">
        <v>88</v>
      </c>
      <c r="B94" s="6"/>
      <c r="C94" s="7"/>
    </row>
    <row r="95" spans="1:3" ht="15.75" x14ac:dyDescent="0.25">
      <c r="A95" s="5" t="s">
        <v>89</v>
      </c>
      <c r="B95" s="6"/>
      <c r="C95" s="7">
        <f t="shared" si="1"/>
        <v>0</v>
      </c>
    </row>
    <row r="96" spans="1:3" ht="15.75" x14ac:dyDescent="0.25">
      <c r="A96" s="5" t="s">
        <v>90</v>
      </c>
      <c r="B96" s="6">
        <v>280</v>
      </c>
      <c r="C96" s="7">
        <f t="shared" si="1"/>
        <v>3360</v>
      </c>
    </row>
    <row r="97" spans="1:3" ht="15.75" x14ac:dyDescent="0.25">
      <c r="A97" s="5" t="s">
        <v>91</v>
      </c>
      <c r="B97" s="6"/>
      <c r="C97" s="7"/>
    </row>
    <row r="98" spans="1:3" ht="15.75" x14ac:dyDescent="0.25">
      <c r="A98" s="5" t="s">
        <v>92</v>
      </c>
      <c r="B98" s="6"/>
      <c r="C98" s="7">
        <f t="shared" si="1"/>
        <v>0</v>
      </c>
    </row>
    <row r="99" spans="1:3" ht="15.75" x14ac:dyDescent="0.25">
      <c r="A99" s="5" t="s">
        <v>93</v>
      </c>
      <c r="B99" s="6"/>
      <c r="C99" s="7">
        <f t="shared" si="1"/>
        <v>0</v>
      </c>
    </row>
    <row r="100" spans="1:3" ht="15.75" x14ac:dyDescent="0.25">
      <c r="A100" s="5" t="s">
        <v>94</v>
      </c>
      <c r="B100" s="6">
        <v>75</v>
      </c>
      <c r="C100" s="7">
        <f t="shared" si="1"/>
        <v>900</v>
      </c>
    </row>
    <row r="101" spans="1:3" ht="15.75" x14ac:dyDescent="0.25">
      <c r="A101" s="5" t="s">
        <v>95</v>
      </c>
      <c r="B101" s="6"/>
      <c r="C101" s="7"/>
    </row>
    <row r="102" spans="1:3" ht="15.75" x14ac:dyDescent="0.25">
      <c r="A102" s="5" t="s">
        <v>96</v>
      </c>
      <c r="B102" s="6">
        <v>25</v>
      </c>
      <c r="C102" s="7">
        <f t="shared" si="1"/>
        <v>300</v>
      </c>
    </row>
    <row r="103" spans="1:3" ht="15.75" x14ac:dyDescent="0.25">
      <c r="A103" s="5" t="s">
        <v>97</v>
      </c>
      <c r="B103" s="6">
        <v>25</v>
      </c>
      <c r="C103" s="7">
        <f t="shared" si="1"/>
        <v>300</v>
      </c>
    </row>
    <row r="104" spans="1:3" ht="15.75" x14ac:dyDescent="0.25">
      <c r="A104" s="9" t="s">
        <v>98</v>
      </c>
      <c r="B104" s="10">
        <f>SUM(B46:B103)</f>
        <v>2018.14</v>
      </c>
      <c r="C104" s="11">
        <f t="shared" si="1"/>
        <v>24217.68</v>
      </c>
    </row>
    <row r="105" spans="1:3" ht="18.75" x14ac:dyDescent="0.3">
      <c r="A105" s="12" t="s">
        <v>99</v>
      </c>
      <c r="B105" s="12"/>
      <c r="C105" s="7"/>
    </row>
    <row r="106" spans="1:3" ht="18.75" x14ac:dyDescent="0.3">
      <c r="A106" s="3" t="s">
        <v>100</v>
      </c>
      <c r="B106" s="3"/>
      <c r="C106" s="7"/>
    </row>
    <row r="107" spans="1:3" ht="15.75" x14ac:dyDescent="0.25">
      <c r="A107" s="5" t="s">
        <v>101</v>
      </c>
      <c r="B107" s="6">
        <f>SUM(B6:B28)</f>
        <v>3176.3166666666671</v>
      </c>
      <c r="C107" s="7">
        <f t="shared" si="1"/>
        <v>38115.800000000003</v>
      </c>
    </row>
    <row r="108" spans="1:3" ht="15.75" x14ac:dyDescent="0.25">
      <c r="A108" s="5" t="s">
        <v>26</v>
      </c>
      <c r="B108" s="6">
        <f>B29</f>
        <v>375</v>
      </c>
      <c r="C108" s="7">
        <f t="shared" si="1"/>
        <v>4500</v>
      </c>
    </row>
    <row r="109" spans="1:3" ht="15.75" x14ac:dyDescent="0.25">
      <c r="A109" s="8" t="s">
        <v>102</v>
      </c>
      <c r="B109" s="13">
        <f>SUM(B107:B108)</f>
        <v>3551.3166666666671</v>
      </c>
      <c r="C109" s="11">
        <f t="shared" si="1"/>
        <v>42615.8</v>
      </c>
    </row>
    <row r="110" spans="1:3" ht="18.75" x14ac:dyDescent="0.3">
      <c r="A110" s="3" t="s">
        <v>28</v>
      </c>
      <c r="B110" s="3"/>
      <c r="C110" s="7"/>
    </row>
    <row r="111" spans="1:3" ht="15.75" x14ac:dyDescent="0.25">
      <c r="A111" s="5" t="s">
        <v>103</v>
      </c>
      <c r="B111" s="13">
        <f>B43</f>
        <v>1360.5</v>
      </c>
      <c r="C111" s="11">
        <f t="shared" si="1"/>
        <v>16326</v>
      </c>
    </row>
    <row r="112" spans="1:3" ht="18.75" x14ac:dyDescent="0.3">
      <c r="A112" s="3" t="s">
        <v>40</v>
      </c>
      <c r="B112" s="3"/>
      <c r="C112" s="7"/>
    </row>
    <row r="113" spans="1:3" ht="15.75" x14ac:dyDescent="0.25">
      <c r="A113" s="5" t="s">
        <v>104</v>
      </c>
      <c r="B113" s="6">
        <f>SUM(B46:B56)</f>
        <v>737</v>
      </c>
      <c r="C113" s="7">
        <f t="shared" si="1"/>
        <v>8844</v>
      </c>
    </row>
    <row r="114" spans="1:3" ht="15.75" x14ac:dyDescent="0.25">
      <c r="A114" s="5" t="s">
        <v>105</v>
      </c>
      <c r="B114" s="6">
        <f>SUM(B58:B61)</f>
        <v>0</v>
      </c>
      <c r="C114" s="7">
        <f t="shared" si="1"/>
        <v>0</v>
      </c>
    </row>
    <row r="115" spans="1:3" ht="15.75" x14ac:dyDescent="0.25">
      <c r="A115" s="5" t="s">
        <v>106</v>
      </c>
      <c r="B115" s="6">
        <f>SUM(B63:B69)</f>
        <v>230</v>
      </c>
      <c r="C115" s="7">
        <f t="shared" si="1"/>
        <v>2760</v>
      </c>
    </row>
    <row r="116" spans="1:3" ht="15.75" x14ac:dyDescent="0.25">
      <c r="A116" s="5" t="s">
        <v>107</v>
      </c>
      <c r="B116" s="6">
        <f>SUM(B71:B75)</f>
        <v>198.92000000000002</v>
      </c>
      <c r="C116" s="7">
        <f t="shared" si="1"/>
        <v>2387.04</v>
      </c>
    </row>
    <row r="117" spans="1:3" ht="15.75" x14ac:dyDescent="0.25">
      <c r="A117" s="5" t="s">
        <v>108</v>
      </c>
      <c r="B117" s="6">
        <f>SUM(B77:B78)</f>
        <v>325</v>
      </c>
      <c r="C117" s="7">
        <f t="shared" si="1"/>
        <v>3900</v>
      </c>
    </row>
    <row r="118" spans="1:3" ht="15.75" x14ac:dyDescent="0.25">
      <c r="A118" s="5" t="s">
        <v>109</v>
      </c>
      <c r="B118" s="6">
        <f>SUM(B80:B81)</f>
        <v>0</v>
      </c>
      <c r="C118" s="7">
        <f t="shared" si="1"/>
        <v>0</v>
      </c>
    </row>
    <row r="119" spans="1:3" ht="15.75" x14ac:dyDescent="0.25">
      <c r="A119" s="5" t="s">
        <v>110</v>
      </c>
      <c r="B119" s="6">
        <f>SUM(B83:B86)</f>
        <v>20</v>
      </c>
      <c r="C119" s="7">
        <f t="shared" si="1"/>
        <v>240</v>
      </c>
    </row>
    <row r="120" spans="1:3" ht="15.75" x14ac:dyDescent="0.25">
      <c r="A120" s="5" t="s">
        <v>111</v>
      </c>
      <c r="B120" s="6">
        <f>SUM(B88:B93)</f>
        <v>102.22</v>
      </c>
      <c r="C120" s="7">
        <f t="shared" si="1"/>
        <v>1226.6399999999999</v>
      </c>
    </row>
    <row r="121" spans="1:3" ht="15.75" x14ac:dyDescent="0.25">
      <c r="A121" s="5" t="s">
        <v>112</v>
      </c>
      <c r="B121" s="6">
        <f>SUM(B95:B103)</f>
        <v>405</v>
      </c>
      <c r="C121" s="7">
        <f t="shared" si="1"/>
        <v>4860</v>
      </c>
    </row>
    <row r="122" spans="1:3" ht="18.75" x14ac:dyDescent="0.3">
      <c r="A122" s="14" t="s">
        <v>113</v>
      </c>
      <c r="B122" s="15">
        <f>SUM(B113:B121)</f>
        <v>2018.14</v>
      </c>
      <c r="C122" s="11">
        <f t="shared" si="1"/>
        <v>24217.68</v>
      </c>
    </row>
    <row r="123" spans="1:3" ht="15.75" x14ac:dyDescent="0.25">
      <c r="A123" s="8" t="s">
        <v>114</v>
      </c>
      <c r="B123" s="16">
        <f>B109-B111-B122</f>
        <v>172.67666666666696</v>
      </c>
      <c r="C123" s="11">
        <f t="shared" si="1"/>
        <v>2072.1200000000035</v>
      </c>
    </row>
    <row r="124" spans="1:3" ht="15.75" x14ac:dyDescent="0.25">
      <c r="A124" s="17"/>
      <c r="B124" s="18"/>
      <c r="C124" s="19"/>
    </row>
    <row r="125" spans="1:3" ht="15.75" x14ac:dyDescent="0.25">
      <c r="A125" s="20" t="s">
        <v>115</v>
      </c>
      <c r="B125" s="21"/>
    </row>
    <row r="126" spans="1:3" x14ac:dyDescent="0.25">
      <c r="A126" s="22"/>
    </row>
    <row r="127" spans="1:3" x14ac:dyDescent="0.25">
      <c r="A127" t="s">
        <v>116</v>
      </c>
    </row>
    <row r="128" spans="1:3" x14ac:dyDescent="0.25">
      <c r="A128" t="s">
        <v>118</v>
      </c>
    </row>
    <row r="131" spans="1:1" x14ac:dyDescent="0.25">
      <c r="A131" t="s">
        <v>117</v>
      </c>
    </row>
    <row r="134" spans="1:1" x14ac:dyDescent="0.25">
      <c r="A134" t="s">
        <v>121</v>
      </c>
    </row>
  </sheetData>
  <mergeCells count="8">
    <mergeCell ref="A110:B110"/>
    <mergeCell ref="A112:B112"/>
    <mergeCell ref="A3:C3"/>
    <mergeCell ref="A5:B5"/>
    <mergeCell ref="A32:B32"/>
    <mergeCell ref="A45:B45"/>
    <mergeCell ref="A105:B105"/>
    <mergeCell ref="A106:B106"/>
  </mergeCells>
  <pageMargins left="0.7" right="0.7" top="0.75" bottom="0.75" header="0.3" footer="0.3"/>
  <pageSetup scale="55" fitToHeight="2" orientation="portrait" horizontalDpi="4294967293" vertic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Budget_Exemple_Vide</vt:lpstr>
      <vt:lpstr>Budget_Exemple_Rempli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 joh</dc:creator>
  <cp:lastModifiedBy>dav joh</cp:lastModifiedBy>
  <cp:lastPrinted>2017-10-31T19:59:44Z</cp:lastPrinted>
  <dcterms:created xsi:type="dcterms:W3CDTF">2017-10-31T00:54:33Z</dcterms:created>
  <dcterms:modified xsi:type="dcterms:W3CDTF">2017-10-31T20:00:32Z</dcterms:modified>
</cp:coreProperties>
</file>